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001"/>
  <workbookPr/>
  <mc:AlternateContent xmlns:mc="http://schemas.openxmlformats.org/markup-compatibility/2006">
    <mc:Choice Requires="x15">
      <x15ac:absPath xmlns:x15ac="http://schemas.microsoft.com/office/spreadsheetml/2010/11/ac" url="C:\Users\3432judc\OneDrive - jaybirddog\Boating\2019 Racing\Bermuda 1-2\2018-11 Fall Skippers Meeting\"/>
    </mc:Choice>
  </mc:AlternateContent>
  <xr:revisionPtr revIDLastSave="13" documentId="8_{8C475316-F3CF-45A4-9AFA-25C4362EA0A0}" xr6:coauthVersionLast="38" xr6:coauthVersionMax="38" xr10:uidLastSave="{E873E0CD-834B-4BA9-AE4C-C403F3EDD8BD}"/>
  <bookViews>
    <workbookView xWindow="0" yWindow="0" windowWidth="28800" windowHeight="11625" xr2:uid="{00000000-000D-0000-FFFF-FFFF00000000}"/>
  </bookViews>
  <sheets>
    <sheet name="USCG Requirements" sheetId="2" r:id="rId1"/>
    <sheet name="BDA Requirements" sheetId="5" r:id="rId2"/>
    <sheet name="Bermuda 1-2 NOR" sheetId="1" r:id="rId3"/>
    <sheet name="Bermuda 1-2 App A" sheetId="3" r:id="rId4"/>
    <sheet name="Bermuda 1-2 App B" sheetId="4" r:id="rId5"/>
    <sheet name="Distress Signal Inventory" sheetId="9" r:id="rId6"/>
    <sheet name="Fuel" sheetId="10" r:id="rId7"/>
    <sheet name="Bermuda 1-2 Training" sheetId="6" r:id="rId8"/>
  </sheets>
  <definedNames>
    <definedName name="_xlnm.Print_Area" localSheetId="2">'Bermuda 1-2 NOR'!$A$1:$D$49</definedName>
  </definedNames>
  <calcPr calcId="1790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B20" i="10" l="1"/>
  <c r="B12" i="10"/>
  <c r="B24" i="10"/>
  <c r="B17" i="10"/>
  <c r="G3" i="9"/>
  <c r="G4" i="9"/>
  <c r="G2" i="9"/>
  <c r="D3" i="9"/>
  <c r="D4" i="9"/>
  <c r="D2" i="9"/>
</calcChain>
</file>

<file path=xl/sharedStrings.xml><?xml version="1.0" encoding="utf-8"?>
<sst xmlns="http://schemas.openxmlformats.org/spreadsheetml/2006/main" count="562" uniqueCount="449">
  <si>
    <t>#</t>
  </si>
  <si>
    <t>Title</t>
  </si>
  <si>
    <t>Description</t>
  </si>
  <si>
    <t>Next Step</t>
  </si>
  <si>
    <t>Navigation Lights</t>
  </si>
  <si>
    <t>Fire Extinguishers</t>
  </si>
  <si>
    <t>Noted</t>
  </si>
  <si>
    <t>US Coast Guard Requirements for Non-Commercial Vessels</t>
  </si>
  <si>
    <t>46 CFR 67</t>
  </si>
  <si>
    <t>Hull Display</t>
  </si>
  <si>
    <t>• Have the name and hailing port of the vessel together in one 
place on the hull (usually on the stern) .
• Be in letters not less than 4 inches in height .
• Be clearly readable .</t>
  </si>
  <si>
    <t>Compliant, vessel name displayed on aft quarter of both port and starboard sides, hailing port displayed on stern</t>
  </si>
  <si>
    <t>Interior Display</t>
  </si>
  <si>
    <t>Vessel must have the official number permanently affixed in block-type Arabic numerals of not less than 3 inches in height, preceded by the letters “NO .” on some clearly visible interior integral structural part of the vessel .</t>
  </si>
  <si>
    <t>33 CFR 175</t>
  </si>
  <si>
    <t>Life Jackets</t>
  </si>
  <si>
    <t>Vessel must carry one wearable life jacket for each person on board . Any boat 16 feet and longer must also carry one throwable (Type IV) device .</t>
  </si>
  <si>
    <t>Throwable Storage</t>
  </si>
  <si>
    <t>Throwable devices must be immediately available for use . They should be on the main deck within arm’s reach, hanging on a lifeline, or other easily reached location.</t>
  </si>
  <si>
    <t>33 CFR 175.101</t>
  </si>
  <si>
    <t>Visual Distress Signals</t>
  </si>
  <si>
    <t>Pyrotechnic Devices</t>
  </si>
  <si>
    <t>A minimum of three signals are required for day use and three signals for night use . Some pyrotechnic signals meet both day and night use requirements</t>
  </si>
  <si>
    <t>Compliant, handheld and parachute flares located in ditch bag</t>
  </si>
  <si>
    <t>Non-Pyrotechnic Devices</t>
  </si>
  <si>
    <t>Orange Distress Flag, 3x3 ft w/ black square &amp; ball on orange background, must be marked as USCG compliant</t>
  </si>
  <si>
    <t>Compliant, orange distress flag located in ditch bag</t>
  </si>
  <si>
    <t>Electric Distress Light, automatically flasses SOS in morse (...---...), must be marked as USCG Compliant (standard lifejacket strobes do not meet this requirement)</t>
  </si>
  <si>
    <t>Compiant, SOS flashing light located in abandon ship bag</t>
  </si>
  <si>
    <t>46 CFR 25</t>
  </si>
  <si>
    <t>Must be USCG approved, marine type fire extinguishers, hand-portable, B-I or B-II classification (can have other classifications as well, but B must be listed as one of them) with mounting bracket, a quantity of 3 B-I or 1 B-1 and 1 B-2 are required for a 60 foot boat</t>
  </si>
  <si>
    <t>Compliant, two B-I USCG compliant extinguishers on board, one in galley and one in aft cabin</t>
  </si>
  <si>
    <t>33 CFR 175/183, 46 CFR 25</t>
  </si>
  <si>
    <t>Ventilation</t>
  </si>
  <si>
    <t>Lots of regs listed but they only apply to gasoline engines/gensets</t>
  </si>
  <si>
    <t>Compliant, no gasoline powered devices on board</t>
  </si>
  <si>
    <t>46 CFR 25/58</t>
  </si>
  <si>
    <t>Backfire Flame Control</t>
  </si>
  <si>
    <t>33 CFR 83</t>
  </si>
  <si>
    <t>Sound Producing Devices</t>
  </si>
  <si>
    <t>Vessels required to carry a whistle.</t>
  </si>
  <si>
    <t>Compliant, air horn located on shelf below nav station and each PFD has a whistle attached</t>
  </si>
  <si>
    <t>Deck and/or masthead nav lights are required.</t>
  </si>
  <si>
    <t>Compliant, deck level and masthead lights are installed</t>
  </si>
  <si>
    <t>33 CFR 151/155</t>
  </si>
  <si>
    <t>Pollution Regulations</t>
  </si>
  <si>
    <t>Vessel must display a placard at least 5 by 8 inches, made of durable material, fixed in a conspicuous place in the machinery spaces, or at the bilge pump control station, stating "Discharge of Oil Prohibited" along with summary of the reg.</t>
  </si>
  <si>
    <t>Vessel must display in a prominent location, a durable placard at least 4 by 9 inches notifying the crew and passengers of the discharge restrictions.</t>
  </si>
  <si>
    <t>Vessel must have a written waste management plan describing the procedures for collecting, processing, storing, and discharging garbage, and must designate the person in charge of carrying out the plan</t>
  </si>
  <si>
    <t>33 CFR 159</t>
  </si>
  <si>
    <t>Marine Sanitation Devices</t>
  </si>
  <si>
    <t>Navigation Rules</t>
  </si>
  <si>
    <t>Vessel must have a copy of the Navigation Rules on board while operating on U S inland waters</t>
  </si>
  <si>
    <t>12.1</t>
  </si>
  <si>
    <t>Federal Documentation</t>
  </si>
  <si>
    <t>State Registration</t>
  </si>
  <si>
    <t>33 CFR 173</t>
  </si>
  <si>
    <t>Current Privateer Status</t>
  </si>
  <si>
    <t>In Massachusetts, vessel must be registered with either the state or documented with the UCSG, but not both.</t>
  </si>
  <si>
    <t>Compliant, Privateer is USCG documented, number 1267238</t>
  </si>
  <si>
    <t>Compliant, Type IV throwable located in cockpit</t>
  </si>
  <si>
    <t>Transfer from Jeroboam</t>
  </si>
  <si>
    <t xml:space="preserve">To do </t>
  </si>
  <si>
    <t>A minimum of three signals are required for day use and three signals for night use. Some pyrotechnic signals meet both day and night use requirements (combination flares).
Examples:
• 3 hand-held red flares that are approved for day/night use
• 1 hand-held red flare and 2 parachute flares for day/night use
• 1 hand-held orange smoke signal for night only, 2 hand-held red flares that are approved for day/night use, and 1 electric distress light for night only</t>
  </si>
  <si>
    <t>Check dates</t>
  </si>
  <si>
    <t>BDA Summary of the Principal Provisions of the Marine Board (Safety) Regulations 1993</t>
  </si>
  <si>
    <t>Item</t>
  </si>
  <si>
    <t>Qu</t>
  </si>
  <si>
    <t>life jacket for each person</t>
  </si>
  <si>
    <t>oars/paddles</t>
  </si>
  <si>
    <t>bailer/manual bilge pump</t>
  </si>
  <si>
    <t>anchor, 3 feet chain, 200 feet rope</t>
  </si>
  <si>
    <t>horn</t>
  </si>
  <si>
    <t>flash light</t>
  </si>
  <si>
    <t>life buoy + 50 feet rope</t>
  </si>
  <si>
    <t>red flares</t>
  </si>
  <si>
    <t>red rockets</t>
  </si>
  <si>
    <t>orange smokes</t>
  </si>
  <si>
    <t>dye marker</t>
  </si>
  <si>
    <t>mirror</t>
  </si>
  <si>
    <t>fire extinguisher</t>
  </si>
  <si>
    <t>VHF Radio</t>
  </si>
  <si>
    <t>manual bilge pump</t>
  </si>
  <si>
    <t>additional lifebuoy and line (2 total)</t>
  </si>
  <si>
    <t>additional fire extinguisher (2 total)</t>
  </si>
  <si>
    <t>Additional Equipment Required for Boats Greather Than 40 Feet</t>
  </si>
  <si>
    <t>Required Equipment for Boats 20-40 Feet</t>
  </si>
  <si>
    <t>2017 Bermuda 1-2 NOR</t>
  </si>
  <si>
    <t>6.1</t>
  </si>
  <si>
    <t>Eligibility</t>
  </si>
  <si>
    <t>Yachts must be seaworthy, self-righting monohulls with an enclosed cabin and a watertight, self-bailing cockpit. The yacht's length-on-deck (LOD) shall not exceed 60 feet or be less than 28 feet. All yachts must be fitted with an auxiliary motor. The engine or motor must be capable of propelling the yacht through the water at a speed of not less than five (5) knots.</t>
  </si>
  <si>
    <t>Compliant, LOD is 40ft, Yanmar 3YM30 diesel engine is on board and is capable of propelling the vessel greater than 5 knots.</t>
  </si>
  <si>
    <t>6.2</t>
  </si>
  <si>
    <t>Each entering yacht will be checked for compliance with APPENDIX A REQUIRED SAFETY EQUIPMENT, included with this Notice of Race. The Recommendations for US SAILING Equipment Requirements (US SER) 2017 Governing Offshore Racing for Monohulls &amp; Multihulls booklet, governing minimum equipment and accommodation standards for the Ocean Category, should be used as a guide in the preparation of each vessel. The US SER regulation regarding scantlings of yachts will not be required in this race. It is strongly recommended that entrants acquire a copy of and become familiar with this booklet, which includes a self safety check sheet for preparation for offshore passage-making. The US SER booklet may be obtained for a fee by contacting US Sailing, Publications Dept. at (401) 683-0800, or by fax at (401)
683-0840, or by writing US Sailing, PO Box 1260, Portsmouth, RI 02871-6015 USA, or purchased through
their website www.ussailing.org.</t>
  </si>
  <si>
    <t>6.3</t>
  </si>
  <si>
    <t>The BERMUDA ONE-TWO Event OA reserves the right to exclude any yacht from the race due to inadequacies in design or preparation, which could impair the seaworthiness of the vessel and/or safe passage of the Skipper and Crew.</t>
  </si>
  <si>
    <t>6.4</t>
  </si>
  <si>
    <t>The yacht entered need not be owned by the Skipper; however, the Skipper is required to complete a qualifying passage with the yacht, as described in paragraphs 8.2 and 8.3 of this Notice of Race.</t>
  </si>
  <si>
    <t>Compliant, yacht is owned by skipper and skipper completed a qualifying passage June 16-17, 2018</t>
  </si>
  <si>
    <t>The singlehanded Skipper need not sail the doublehanded leg, but the doublehanded Skipper must submit all required evidence of qualification (see paragraphs 8.2 and 8.3) to the BERMUDA ONE-TWO Event OA.</t>
  </si>
  <si>
    <t>Compliant, singlehanded skipper and doublehanded skipper are one and the same</t>
  </si>
  <si>
    <t>6.5</t>
  </si>
  <si>
    <t>6.6</t>
  </si>
  <si>
    <t>Any past entrant to the BERMUDA ONE-TWO who plans to enter the race with a yacht other than the one in which he/she has previously competed in the event must complete a qualifying passage (see paragraphs 8.2 and 8.3) with the new yacht.</t>
  </si>
  <si>
    <t>Schedule compliance check</t>
  </si>
  <si>
    <t>Apply for entry</t>
  </si>
  <si>
    <t>Compliant, skipper completed a qualifying passage June 16-17, 2018</t>
  </si>
  <si>
    <t>6.7</t>
  </si>
  <si>
    <t>The singlehanded Skipper and at least one of the doublehanded crew must be 21 years of age or older.
However, Skippers under 21 years of age may petition BERMUDA ONE-TWO Event OA to rule for a variation of this eligibility requirement. Documentation of Skipper's competency must be submitted in writing to the Event Chairman for review.</t>
  </si>
  <si>
    <t>Compliant, skipper and crew are over 21</t>
  </si>
  <si>
    <t>6.8</t>
  </si>
  <si>
    <t>The Skipper and/or Crew for the doublehanded leg can be substituted at any time before 0900 hours on May 25, but this in no way alters any of the qualification requirements.</t>
  </si>
  <si>
    <t>Submit substitutes if needed before May 25</t>
  </si>
  <si>
    <t>7.1</t>
  </si>
  <si>
    <t>Entry</t>
  </si>
  <si>
    <t>The Bermuda One-Two Race is an invitational event. The OA reserves the right to accept, reject, or invalidate the entry of any yacht, Skipper or Crew, and limit the total number of entries accepted. Entry is conditioned on the yacht’s satisfactory and timely safety check, and Crew assignment with time being of the essence in all respects.</t>
  </si>
  <si>
    <t>Apply for entry, pass safety check, submit crew qualifications</t>
  </si>
  <si>
    <t>7.2</t>
  </si>
  <si>
    <t>Step 1. A Skipper desiring to enter a yacht may, after January 1, 2017, request an invitation by completing an Application for Entry (“AFE”) and paying the Entrance Fee of $600 on the race website. If the AFE is submitted before April 1 the Entrance Fee is reduced to $500.</t>
  </si>
  <si>
    <t>Submit AFE and entry fee</t>
  </si>
  <si>
    <t>7.3</t>
  </si>
  <si>
    <t>The OA will evaluate the AFE and may require the Skipper, and/or Crew to submit additional Offshore
Experience. Upon determining Eligibility of the yacht, Skipper and Crew, the OA may invite the Skipper to enter the race. The Skipper/Yacht will then be considered Invited. The OA reserves the right to reject any entry.</t>
  </si>
  <si>
    <t>7.4</t>
  </si>
  <si>
    <t>Step 2. The Invited Skippers may enter the race by filing the following supporting documentation with the OA not later than 2400, May 15, via email to chairman@bermuda1-2.org or mailed to the 2017 BERMUDA ONE-TWO, c/o The Offshore Committee, Newport Yacht Club, 110 Long Wharf, Newport, RI 02840:
7.4.1.Skipper’s/Crew’s Waiver
7.4.2.Skipper/Crew Emergency Information
7.4.3.Boat Emergency Information</t>
  </si>
  <si>
    <t>Submit waivers, emergency contact info and boat emergency info</t>
  </si>
  <si>
    <t>7.5</t>
  </si>
  <si>
    <t>The OA will use information collected on these forms to determine the eligibility of the Skipper’s yacht for certain classes/trophies, and populate Crew Lists for publication.</t>
  </si>
  <si>
    <t>8.1</t>
  </si>
  <si>
    <t>Entrence Qualifications</t>
  </si>
  <si>
    <t>With the 2017 BERMUDA ONE-TWO Online Entry Form, each Skipper and Crew member must submit a brief but concise resume of his/her offshore and general boat handling experience - including direct experience with the yacht being entered in the series (included in application) - by 2400 hours on May 1. Exceptions: a. new AFE submissions after 1 May will be reviewed on a case by case basis and may or may not be accepted and b. submission of a resume and entry qualifications for a doublehanded leg Skipper and or Crew member may, with notification and the permission of the BERMUDA ONE-TWO Event OA be postponed until 0900 hours on Monday, May 29.</t>
  </si>
  <si>
    <t>Submit sailing resumes</t>
  </si>
  <si>
    <t>8.2</t>
  </si>
  <si>
    <t>Entrants qualifying as Skippers on both or either leg are required to complete a singlehanded passage in open ocean water (for example heading south from the entrance of Narragansett Bay for at least half the minimum distance and half the minimum number of hours) - under sail and by wind power only - of not less than 100 miles in length and in duration of not less than 30 hours aboard the yacht they will enter into the BERMUDA ONE-TWO. Participation in a singlehanded race of at least 100 offshore miles in length and 30
hours and using the boat to be entered in the series may be acceptable upon review by the Event OA as a qualifying passage.</t>
  </si>
  <si>
    <t>8.3</t>
  </si>
  <si>
    <t>As evidence of satisfactory completion of the qualifying passage, entrants qualifying as Skippers must submit readable copies of a comprehensive log which conforms to good nautical practice and which shows progress and positions - logged at 4-hour intervals - throughout the passage and a marine chart/printout (e.g. from an electronic chating program, Google Earth, etc.) showing the course. The Event OA must receive the aforementioned documentation no later than 2400 hours on Monday, May 22.</t>
  </si>
  <si>
    <t>Compliant, qualifying passage completed June 16-17, 2018</t>
  </si>
  <si>
    <t>Compliant, evidence of qualifying passage sent to Event OA July 1, 2018 and accepted by Event OA July 8, 2018</t>
  </si>
  <si>
    <t>8.4</t>
  </si>
  <si>
    <t>Crews for the doublehanded leg need not have sailed a qualifying passage together, but the designated Skipper must have fulfilled all requirements as described in paragraphs 8.2 and 8.3, and the Crewmember must provide the Event OA with documented offshore experience.</t>
  </si>
  <si>
    <t>Submit crew's sailing resumes</t>
  </si>
  <si>
    <t>8.5</t>
  </si>
  <si>
    <t>Upon the successful completion of payment of all fees due, receipt of all required qualification materials, completion of the required safety equipment check, and fulfillment of all the entry requirements detailed in this Notice of Race and its attachments, an Invited Entrant will become an Official Entrant. Should an entrant be found to have submitted false or deliberately misleading information about his/her sailing experience or about his/her qualifying passage, the entrant will be disqualified and the entry fee automatically forfeited.</t>
  </si>
  <si>
    <t>Don't lie, about anything, ever</t>
  </si>
  <si>
    <t>9.1</t>
  </si>
  <si>
    <t>Required Safety Equipment</t>
  </si>
  <si>
    <t>Refer to APPENDIX A - REQUIRED SAFETY EQUIPMENT of this Notice of Race, and to those guideline references made in paragraph 6.2 of this Notice of Race.</t>
  </si>
  <si>
    <t>Noted, see Excel Spreadsheet Tab named "Bermuda 1-2 App A"</t>
  </si>
  <si>
    <t>Confirm compliance will all items in Appendix A</t>
  </si>
  <si>
    <t>9.2</t>
  </si>
  <si>
    <t>All boats are required to mount on an outside surface, visible to the sky, an event-provided satellite tracking device. The Skipper is responsible for unreturned units at £650.</t>
  </si>
  <si>
    <t>Pick up tracker prior to race, securely mount on stern rail and return upon event completion</t>
  </si>
  <si>
    <t>10.1</t>
  </si>
  <si>
    <t>Required Safety Equipment Check</t>
  </si>
  <si>
    <t>Each first-time (or returnee with a different boat) Invited entrant must have his/her boat available in Newport, RI for a required safety equipment check by the Safety Committee by 0900 hours on Monday, May 29. Each returning Invited entrant must have his/her boat available in Newport for a required safety equipment check by 0900 hours on Wednesday, May 31, (if the safety check for the returning Skipper/boat had not been completed earlier). Each Skipper will be solely responsible for scheduling an appointment for
his/her yacht's safety equipment check with the Safety Committee Chairman.</t>
  </si>
  <si>
    <t>Schedule safety equipment check</t>
  </si>
  <si>
    <t>10.2</t>
  </si>
  <si>
    <t>With prior knowledge and consent of the BERMUDA ONE TWO Event Safety Coordinator any returning Invited entrant who is competing with a vessel previously sailed by them in a previous BERMUDA ONETWO event may arrange to have the required safety equipment check performed on their boat by an authorized checker.</t>
  </si>
  <si>
    <t>Privateer is ineligible for this, safety check must be performed by a member of the OA Safety Committee</t>
  </si>
  <si>
    <t>Schedule safety check with Safety Committee Chairman</t>
  </si>
  <si>
    <t>10.3</t>
  </si>
  <si>
    <t>At least one member of the BERMUDA ONE-TWO Safety Committee or delegated representative will board and examine the condition of each Invited yacht with regard to suitability, equipment and safety gear, as itemized in APPENDIX A - REQUIRED SAFETY EQUIPMENT of this Notice of Race, using said APPENDIX A as the basis for the required safety equipment check.</t>
  </si>
  <si>
    <t>10.4</t>
  </si>
  <si>
    <t>The Skipper is required to be present at the safety equipment check.</t>
  </si>
  <si>
    <t>Be present at safety check</t>
  </si>
  <si>
    <t>10.5</t>
  </si>
  <si>
    <t>Entrants will be required to demonstrate that their auxiliary propulsion works during the safety check.</t>
  </si>
  <si>
    <t>Fire up engine and put it in gear during safety check</t>
  </si>
  <si>
    <t>10.6</t>
  </si>
  <si>
    <t>Any vessel not passing her required safety equipment check by 1200 hours on Wednesday, May 31 shall be penalized time on the singlehanded leg (14.2). If an applicant has any questions regarding the suitability of his/her vessel, then he/she is urged to contact the BERMUDA ONE-TWO Event Chairman in sufficient time to permit an advisory opinion or ruling by both the Safety Committee and Event OA.</t>
  </si>
  <si>
    <t>Pass sagety check before noon on May 31</t>
  </si>
  <si>
    <t>11.1</t>
  </si>
  <si>
    <t>Race Numbers</t>
  </si>
  <si>
    <t>Upon receipt of his/her application, each Invited Entrant will be assigned a race number for the entering yacht (chosen by Skipper). Entrants from the previous BERMUDA ONE-TWO, as itemized below, have reserved Race Numbers and may request the reserved Race Number when submitting their entry applications. Any other entrant may request any other Race Number and the Race Number will be assigned on a “first come, first assigned” basis. A Skipper may request first refusal on these reserved Race Numbers. If the reserved Race Numbers are not assigned by 1 April, these reserved Race Numbers will be assigned on a “first come, first assigned” basis to requesting Skippers.</t>
  </si>
  <si>
    <t>Apply for entry, request race number 102</t>
  </si>
  <si>
    <t>11.3</t>
  </si>
  <si>
    <t>The yacht's race number must be displayed in block letter-type digits of least 18 inches in height, be of a contrasting color to the hull, and be mounted on both sides of the hull forward of amidships. Alternately, the race number may be displayed on weather cloths rigidly attached between deck and top lifeline abaft of amidships. Each yacht is also required to display its race number in block letter-type digits of least 18 inches in height laid horizontally on a section of the forward deck or cabin roof. The digits must be in a contrasting color to the deck, and must be clearly visible from the air above the boat.</t>
  </si>
  <si>
    <t>Compliant, race number 102 is displayed on hull and foredeck</t>
  </si>
  <si>
    <t>Other Requiments</t>
  </si>
  <si>
    <t>All tanks for transferable ballast and storage of transferable stores must be within the interior of the hull and below main-deck level. A maximum of 10 degrees static heel is permitted. All movable items used as ballast shall be securable. This replaces the first sentence of RRS 51 Movable Ballast.</t>
  </si>
  <si>
    <t>Compliant, static heel is less than 10 degrees</t>
  </si>
  <si>
    <t>12.2</t>
  </si>
  <si>
    <t>For each leg, entrants will be required to keep a running log - documented in 6-hour intervals, times indicated in EDST - using materials, which will be supplied along with the Sailing Instructions to all competitors by the BERMUDA ONE-TWO Race OA. The Skippers' Log Books - which will include all required reporting forms and race information for the event - will be made available to both Invited and Official Entrants beginning at 1200 hours on Wednesday, May 31 at Event Headquarters.</t>
  </si>
  <si>
    <t>Keep log durning race, submit logs at the end of each leg</t>
  </si>
  <si>
    <t>12.3</t>
  </si>
  <si>
    <t>Only the wind may be used to propel the yacht. The yacht's propulsion engine may be used ONLY in emergencies or to charge batteries. When the engine is used for whatever purpose, the time of use in EDST, duration of run-time and reason must be recorded in the vessel's running log.</t>
  </si>
  <si>
    <t>Keep log of engine use, submit at end of each leg</t>
  </si>
  <si>
    <t>12.4</t>
  </si>
  <si>
    <t>Entries returning on the doublehanded leg must retain on board all equipment and safety gear required for the singlehanded leg and be provisioned to meet requirements for Crew safety as detailed in APPENDIX A - REQUIRED SAFETY EQUIPMENT. Any damage or loss of required equipment, which may occur during the singlehanded leg, must be repaired or replaced before starting the doublehanded leg. It is the responsibility of each Skipper to report such loss or damage to the Race Committee upon arrival in Bermuda. Any loss or damage should also be noted in the vessel's running log.</t>
  </si>
  <si>
    <t>Report lost or damaged safety equipment to the RC, replace equipment prior to return leg</t>
  </si>
  <si>
    <t>12.5</t>
  </si>
  <si>
    <t>No stores or gear may be received from other vessels or aircraft after the start of either leg or before either leg's finish.</t>
  </si>
  <si>
    <t>Do not accept outside assistance</t>
  </si>
  <si>
    <t>12.6</t>
  </si>
  <si>
    <t>Any entrant can put into any harbor and may power or be towed to and/or from such harbor for a distance not to exceed two (2) nautical miles. Neither such tow nor such use of auxiliary power may advance the position of the yacht towards the finish line, and any such tow or engine used must be duly reported in the vessel's running log.</t>
  </si>
  <si>
    <t>Log any towing assistance and report to RC</t>
  </si>
  <si>
    <t>12.7</t>
  </si>
  <si>
    <t>Use only raw weather/gulfstream data and on-board routing software</t>
  </si>
  <si>
    <t>It will be deemed a violation of The Racing Rules of Sailing Rule 2 (Fair Sailing) and Rule 41 (Outside Help) for any yacht to receive exclusive, private or subscribed interpreted information on weather, currents (including Gulf Stream reports), or favorable course routing after the preparatory signal for her class. 
12.7.1. Examples of activities not allowed are;
(a) Contact via email, satellite phone, blogs, etc. with routing information from friends, family, etc., and
(b) Various routing services via long distance comunication.
12.7.2. Examples of allowed services are publicly accessible websites as well as subscription services like
Ocens and Predict Wind where they just package the raw data but do not interpret it for you.</t>
  </si>
  <si>
    <t>12.7.3</t>
  </si>
  <si>
    <t xml:space="preserve">However, communication on open radio channels with other competitors is strongly encouraged, and may consist of information such as current position and both weather and sea conditions. Also, it is requested that contestants attempt to report their positions(s) twice daily. Such communication should also be recorded in the vessel's running log. </t>
  </si>
  <si>
    <t>Converse with other competitors, report position 2x/day and log communications</t>
  </si>
  <si>
    <t>12.8</t>
  </si>
  <si>
    <t>Upon finishing each leg, each Skipper and Crew member will be required to sign a declaration of compliance, confirming that the yacht sailed the race in conformity with all its rules and conditions, and to submit said declaration, along with their Skipper's Log Book, to the Race Committee</t>
  </si>
  <si>
    <t>Sign declaration of compliance and submit with log to RC</t>
  </si>
  <si>
    <t>12.9</t>
  </si>
  <si>
    <t>It will be the sole responsibility of each Skipper to decide if weather conditions are such that he/she feels capable of starting at the prescribed time with his/her class.</t>
  </si>
  <si>
    <t>Compliant, it will be by sole decision to participate in the race</t>
  </si>
  <si>
    <t>12.10</t>
  </si>
  <si>
    <t>In the event a vessel withdraws from the race - for whatever reason - the Skipper must make all attempts to notify the Race Committee immediately. In the event that the Race Committee cannot be contacted directly, the Skipper must make all attempts to contact fellow competitors, so that withdrawal information may then be conveyed to the Race Committee during scheduled "chat hours." Upon making landfall, the Race Committee shall be notified at the Skipper's earliest opportunity to relay his/her status and point of entry ashore.</t>
  </si>
  <si>
    <t>Inform RC of any withdrawals</t>
  </si>
  <si>
    <t>12.11</t>
  </si>
  <si>
    <t>All Invited/Official Entrants will be required to attend the singlehanded leg Skippers' Meeting &amp; Weather Briefing in Newport, to be held at 1400 hours on Thursday, June 1, and the doublehanded leg Skippers' Meeting &amp; Weather Briefing in Bermuda at a date and time to be announced.</t>
  </si>
  <si>
    <t>Attend skippers meetings</t>
  </si>
  <si>
    <t>12.12</t>
  </si>
  <si>
    <t>Non-biodegradable materials will not be thrown overboard at anytime in the water. Save these materials and throw them out in appropriate trash containers in Bermuda or Newport.</t>
  </si>
  <si>
    <t>Don't litter, ever</t>
  </si>
  <si>
    <t>13.1</t>
  </si>
  <si>
    <t>Handicapping</t>
  </si>
  <si>
    <t>The 2017 BERMUDA ONE-TWO will be sailed using PHRF spinnaker ratings, as determined by 2017 Performance Handicap Racing Fleet of Narragansett Bay (PHRF-NB) guidelines. The 2017 PHRF-NB application form and instructions will be available for downloading from the PHRF-NB website www.phrfnb.org early March. Contact information for Kathy Rotsky at PHRF-NB will be posted on the PHRF-NB website www.phrf-nb.org. Entrants are strongly advised to submit their PHRF-NB Rating Certificate applications to PHRF-NB by no later than March 25 so as to allow adequate time for processing.</t>
  </si>
  <si>
    <t>Apply for PHRF-NB Certificate</t>
  </si>
  <si>
    <t>13.2</t>
  </si>
  <si>
    <t>A copy of a valid 2017 PHRF-NB certificate must be submitted to BERMUDA ONE-TWO Race OA before an Invited Entrant can be declared an Official Entrant, and must be received by no later than 2000 hours on Thursday, May 25. Entrants are advised that the conditions, specifications and limitations on the yacht's PHRF rating certificate carry the full force of the rules, and violation can result in disqualification.</t>
  </si>
  <si>
    <t>Submit PHRF-NB certificate to OA</t>
  </si>
  <si>
    <t>13.3</t>
  </si>
  <si>
    <t xml:space="preserve">There will be no time limit set for finishing either leg of the BERMUDA ONE-TWO.
</t>
  </si>
  <si>
    <t>Finish legs before you die, or your boat sinks, or you withdraw</t>
  </si>
  <si>
    <t>13.4</t>
  </si>
  <si>
    <t>Any yacht starting either leg AFTER her class starting time will be considered to have started at the official starting time for her class.</t>
  </si>
  <si>
    <t>Start legs on time</t>
  </si>
  <si>
    <t>13.5</t>
  </si>
  <si>
    <t>Scratch sheets detailing the composition fleet classes will be distributed at the Skippers' Meeting on Thursday, June 1 at Event Headquarters.</t>
  </si>
  <si>
    <t>Attend skippers meeting</t>
  </si>
  <si>
    <t>2017 Bermuda 1-2 Appendix A: Required Safety Equipment</t>
  </si>
  <si>
    <t>1</t>
  </si>
  <si>
    <t>Abandon Ship Equipment</t>
  </si>
  <si>
    <t>A self-inflating Offshore liferaft with canopy along with a certificate of inspection expiration date no earlier than June 30 of the year of the race and be stowed in an accessible location. The liferaft should have a means of making the floor insulated if the liferaft is of the single-floor type.</t>
  </si>
  <si>
    <t>Capacity Limit</t>
  </si>
  <si>
    <t>Raft make</t>
  </si>
  <si>
    <t>Serial #</t>
  </si>
  <si>
    <t>Color</t>
  </si>
  <si>
    <t>Canopy color</t>
  </si>
  <si>
    <t xml:space="preserve"> Life raft certificate; at the safety equipment check, you must be able to provide the following information:</t>
  </si>
  <si>
    <t>Inspection date (Life rafts must meet the manufacturers inspection recommended date)</t>
  </si>
  <si>
    <t>An abandon ship survival kit, containing the the following items must be either incorporated in the liferaft package or carried as a separate watertight package:
Sea anchor or drogue for the raft, 
pump or bellows to top off air pressure in the raft,
raft repair kit, 
two (2) paddles, 
bailer, 
signal mirror, 
two (2) flashlights with spare batteries and bulbs, 
one of which should be a watertight, spotlight-type with a powerful beam, 
two (2) Cyalum sticks (not green), 
two (2) red parachute flares, 
three (3) red hand-held flares or one (1) hand-held electronic flare (insection performed per manufacturers inspection requirments), 
three (3) orange smoke signals, 
space blanket, 
medical kit, 
food rations, 
two (2) multi-tool, 
fishing kit, 
knife, 
drinking cup, 
handheld waterproof VHF radio (this may be the same radio as in # 59).</t>
  </si>
  <si>
    <t>Distress signals, stowed in a watertight container and with an expiration date no earlier than June 30 of the year of the race (this requirement for flares and signals is in addition (incremental) to the flares and signals required to be packed with your life raft):
• Six (6) red parachute flares (SOLAS).
• Four (4) red hand-held flares (SOLAS) or one (1) hand-held electronic flare (insection performed per manufacturers inspection requirments).
• Two (2) orange smoke signals (SOLAS).
• A watertight, high powered white spotlight (search light) with spare batteries and bulbs. This is in addition to the flash light requirements from other sections</t>
  </si>
  <si>
    <t>A minimum of one registered 406 EPIRB with a battery expiration date not before June 30 of the year of the race. At the required safety equipment check, you must be able to provide the following information:</t>
  </si>
  <si>
    <t>Make/Serial #</t>
  </si>
  <si>
    <t>Battery Expiration Date</t>
  </si>
  <si>
    <t>Compliant, two EPIRBs on board, one Type I installed on the companionway bulkhead and one Type II located in the ditch bag</t>
  </si>
  <si>
    <t>Two (2) USCG-approved Class I lifejackets, each with a light and whistle.</t>
  </si>
  <si>
    <t>Deck Safety Equipment</t>
  </si>
  <si>
    <t>Current certificate expires 1/31/2019. Renew and replace with current cert when available</t>
  </si>
  <si>
    <t>Compliant, two USCG Compliant Type I PFDs and one Type IV are on board</t>
  </si>
  <si>
    <t>Compliant, waste management plan located on One Drive</t>
  </si>
  <si>
    <t>All recreational boats with installed toilet facilities must have an operable marine sanitation device (MSD) on board.</t>
  </si>
  <si>
    <t>Compliant, valve is secured when inshore so waste cannot be discharged into the water</t>
  </si>
  <si>
    <t>Compliant, navigation rules located in ditch bag</t>
  </si>
  <si>
    <t>Compliant, raft certificate located in ditch bag</t>
  </si>
  <si>
    <t>Survitec Zodiac ISO Ocean 04 LPC Liferaft located at stern</t>
  </si>
  <si>
    <t>Next service due May 2019</t>
  </si>
  <si>
    <t>May 2019</t>
  </si>
  <si>
    <t>Get raft inspected prior to May 2019</t>
  </si>
  <si>
    <t>Survitec Zodiac ISO Ocean 04 LPC</t>
  </si>
  <si>
    <t>5232510100022</t>
  </si>
  <si>
    <t>Orange</t>
  </si>
  <si>
    <t>The following items are included in the life raft:
Drogue w/ 30m line
Bellows
Repair kit including 2 leak stoppers
2 Paddles
Bailer
Signaling Mirror
2 waterproof torches w 6 hour duration and separate battery and bulb
2 Red Parachute Flares
6 Red Handheld Flares
Medical Kit
Food Rations, 2kg
Knife
Graduated Glass (drinking cup)
The following items are missing from the raft and need to be carred in the ditch bag:
2 Cyalum Sticks (not green)
3 Orange Smoke Signals
Space Blanket
2 Multi-tools
Fishing Kit
Handheld Waterproof VHF radio</t>
  </si>
  <si>
    <t>Compliant, emergency water jerry can located aft of main water tanks as is the watermaker</t>
  </si>
  <si>
    <r>
      <t xml:space="preserve">One or two sealed containers carrying at least a total of one and one half (1.5) gallons of water shall be carried separately from the vessel’s water supply and marked “Emergency Water”. Both the abandon ship survival kit and the water must be readily accessible in an emergency. USCG-approved water packets are permitted in lieu of one or two sealed containers. If a </t>
    </r>
    <r>
      <rPr>
        <sz val="11"/>
        <color rgb="FFFF0000"/>
        <rFont val="Calibri"/>
        <family val="2"/>
        <scheme val="minor"/>
      </rPr>
      <t>water packet</t>
    </r>
    <r>
      <rPr>
        <sz val="11"/>
        <color theme="1"/>
        <rFont val="Calibri"/>
        <family val="2"/>
        <scheme val="minor"/>
      </rPr>
      <t xml:space="preserve"> is carried, the water requirement for the survival kit is reduced to one-half gallon.</t>
    </r>
  </si>
  <si>
    <t>Red Handheld Flares</t>
  </si>
  <si>
    <t>Red Parachute Flares</t>
  </si>
  <si>
    <t>Smoke Signals</t>
  </si>
  <si>
    <t>Type</t>
  </si>
  <si>
    <t>Total On Board</t>
  </si>
  <si>
    <t>B1-2 Sec 9</t>
  </si>
  <si>
    <t>B1-2 Sec 11</t>
  </si>
  <si>
    <t>Total Required</t>
  </si>
  <si>
    <t>Ditch Bag Total</t>
  </si>
  <si>
    <t>Liferaft Total</t>
  </si>
  <si>
    <t>Compliant, see Distress Signal Inventory for counts and locations</t>
  </si>
  <si>
    <t>ACR RLB-35 Type 2742 NH CAT I 4B245D8180FFBFF and ACR RLB-35 Type 2744 NH CAT II 4B245D8182FFBFF</t>
  </si>
  <si>
    <t>07/2021 and 05/2022</t>
  </si>
  <si>
    <t>USCG Class I lifejackets located aft of companion ways</t>
  </si>
  <si>
    <t>Check lights, replace batteries as neccessary</t>
  </si>
  <si>
    <t xml:space="preserve"> Adequate, taut lifelines and pulpits meeting US SER 2.4.</t>
  </si>
  <si>
    <t xml:space="preserve"> Self-steering system capable of steering the boat on any point of sail.</t>
  </si>
  <si>
    <t xml:space="preserve">An emergency tiller must be carried by any yacht with wheel-equipped steering. </t>
  </si>
  <si>
    <t>A second rigid-type throwable PFD or Lifesling (mandatory for doublehanded leg).</t>
  </si>
  <si>
    <t>Navigation lights, as required by International Navigation Rules (COLREGS) and US ESR Regulations, plus reserve navigation lights as per US ESR 3.3.2. If the boat is perminately equipped with alternative running lights, both deck-level and masthead lights must have separate circuitry, power source and replacement bulbs need to be carried . The proper display of navigation lights, according to COLREGS, are required from dusk dawn. If displaying USCG Certified LED Navigation Lights, spare bulbs need not be
carried aboard the vessel. to</t>
  </si>
  <si>
    <t>Two (2) halyards per mast.</t>
  </si>
  <si>
    <t>Two (2) strong buckets with attached lanyards.</t>
  </si>
  <si>
    <t>The yacht's race number displayed in accordance to NOR 11.3.</t>
  </si>
  <si>
    <t>BELOWDECK SAFETY EQUIPMENT</t>
  </si>
  <si>
    <t>Two (2) USCG-regulation fire extinguishers properly mounted.</t>
  </si>
  <si>
    <t>Soft wood plugs of a proper size, located adjacent to all through-hull fittings.</t>
  </si>
  <si>
    <t>Shut-off valves for all fuel tanks.</t>
  </si>
  <si>
    <t>Drift punches are required to remove any rigging clevis pins.</t>
  </si>
  <si>
    <t>Verify that the motor that drives the boat can start and run.</t>
  </si>
  <si>
    <t>A fire blanket adjacent to every cooking device with an open flame.</t>
  </si>
  <si>
    <t>NAVIGATIONAL EQUIPMENT</t>
  </si>
  <si>
    <t xml:space="preserve"> Depth sounder.</t>
  </si>
  <si>
    <t>Speedometer, distance log or distance measuring device (ie. GPS or DGPS).</t>
  </si>
  <si>
    <t xml:space="preserve"> Charts, tables, publications, and instruments necessary for ocean navigation. (As a minimum paper charts 5161, 26343, 26341, 13223, 13218, and 12300 are required.)</t>
  </si>
  <si>
    <t>At least one method of navigation electronic (GPS, DGPS) along with a second position-fixing device. All types of radio and electronic aids to navigation are permitted.</t>
  </si>
  <si>
    <t>COMMUNICATION</t>
  </si>
  <si>
    <t>The availability of Channels 13, 16, and 72 on the VHF radio(s).</t>
  </si>
  <si>
    <t>A method of long distance two way offshore communication (for example a single
sideband radio or satellite telephone or other long distance offshore two way
communication device) is required.</t>
  </si>
  <si>
    <t>Single Sideband Radio?</t>
  </si>
  <si>
    <t>Radar?</t>
  </si>
  <si>
    <t>GPS?</t>
  </si>
  <si>
    <t>Other?</t>
  </si>
  <si>
    <t>Handheld VHF Radio?</t>
  </si>
  <si>
    <t>Ham Radio?, if so, Call Letters: VHF/SSB</t>
  </si>
  <si>
    <t>Satellite Telephone? If so, phone number?</t>
  </si>
  <si>
    <t>Cellular Phone? If so, phone number?</t>
  </si>
  <si>
    <t>Other? Describe</t>
  </si>
  <si>
    <t>A Personal Locator Beacon (PLB) be used and attached to the harness.</t>
  </si>
  <si>
    <t>AIS Transponder be installed and operational when desired.</t>
  </si>
  <si>
    <t>A Safety At Sea seminar and Hands On training be taken.</t>
  </si>
  <si>
    <t>A first aid course.</t>
  </si>
  <si>
    <t>A masthead tricolor light is recommended and may serve as the emergency light.</t>
  </si>
  <si>
    <t>A preventer or boom restraining device be rigged in such a manner that attachments can be easily and quickly made, with the boom fully extended (running) without leaving the deck or leaning overboard. A process and plan for its use should be part of the crew’s training and practice.</t>
  </si>
  <si>
    <t>If replacing batteries replace them with sealed type from which liquid electrolyte cannot escape.</t>
  </si>
  <si>
    <t>Compliant, ACR ResQLink+ PLBs attached to each harness</t>
  </si>
  <si>
    <t>Compliant, B&amp;G NAIS-400 AIS installed and operational</t>
  </si>
  <si>
    <t>Compliant, batteries are sealed</t>
  </si>
  <si>
    <t>Compliant, current SAS w/ Hands on training cert available for inspection</t>
  </si>
  <si>
    <t>Compliant, current American Red Cross cert available for inspection</t>
  </si>
  <si>
    <t>Compliant, masthead tricolor is installed</t>
  </si>
  <si>
    <t>Compliant, preventer rigging available for inspection</t>
  </si>
  <si>
    <t>2017 Bermuda 1-2 Appendix B: Recommended Safety Equipment</t>
  </si>
  <si>
    <t>2017 Bermuda 1-2 Onboard Training Certificate</t>
  </si>
  <si>
    <t>Man Overboard</t>
  </si>
  <si>
    <t>“Quick-Stop”</t>
  </si>
  <si>
    <t>Liferafts &amp; Lifejackets</t>
  </si>
  <si>
    <t>Pyrotechnics</t>
  </si>
  <si>
    <t>Abandoning Ship</t>
  </si>
  <si>
    <t>Rudder/Steering Loss or Failure</t>
  </si>
  <si>
    <t>Communications</t>
  </si>
  <si>
    <t>Preventer Rigging</t>
  </si>
  <si>
    <t>Dismasting</t>
  </si>
  <si>
    <t>EPIRB</t>
  </si>
  <si>
    <t>Fire Prevention/Fighting</t>
  </si>
  <si>
    <t>Conduct training with crew in spring</t>
  </si>
  <si>
    <t>Not compliant</t>
  </si>
  <si>
    <t>Compliant</t>
  </si>
  <si>
    <t>L</t>
  </si>
  <si>
    <t>Compliant, two Type I lifejackets on board</t>
  </si>
  <si>
    <t>Not Compliant</t>
  </si>
  <si>
    <t>Acquire these</t>
  </si>
  <si>
    <t>Compliant, two manual bilge pumps on board</t>
  </si>
  <si>
    <t>Probably not compliant</t>
  </si>
  <si>
    <t>Need to check rope length</t>
  </si>
  <si>
    <t>Compliant, in ditch bag</t>
  </si>
  <si>
    <t>Compliant, life sling on stern</t>
  </si>
  <si>
    <t>Compliant, race requires 7!</t>
  </si>
  <si>
    <t>Compliant, race requires 8!</t>
  </si>
  <si>
    <t>Compliant, race requires 5!</t>
  </si>
  <si>
    <t>Acquire this</t>
  </si>
  <si>
    <t>Compliant, two on board</t>
  </si>
  <si>
    <t>Compliant, three on board</t>
  </si>
  <si>
    <t>additional bailer/manual pump (2 total)</t>
  </si>
  <si>
    <t>Compliant, two buckets on board</t>
  </si>
  <si>
    <t xml:space="preserve"> Safety harnesses meeting ORC specifications for each Crew member and jacklines (wire or webbing) with sturdy attachment points and running unobstructed the length of each sidedeck along with a means of clipping on before going on deck from the cabin. Harnesses, tethers, and jacklines must be less than 10 years old.</t>
  </si>
  <si>
    <t>Compliant, Spinlock Deckvest w/ tethers and jacklines &amp; clip points available for inspection</t>
  </si>
  <si>
    <t>Need to mount the passive reflector</t>
  </si>
  <si>
    <t>Compliant, B&amp;D H5000 AP available for inspection</t>
  </si>
  <si>
    <t>Compliant, e-tiller stowed under starboard side bunk and available for inspection</t>
  </si>
  <si>
    <t xml:space="preserve"> One securely-mounted passive radar reflector, in place at all times at a minimum of 13 feet above the water.</t>
  </si>
  <si>
    <t>However, ALL Skippers must be able to jury-rig an alternative method of steering in case of rudder or steering system failure and be prepaired to demonstrate same to the inspector.</t>
  </si>
  <si>
    <t>Compliant, bucket method has been tested and is ready for demonstration</t>
  </si>
  <si>
    <t>Compliant, MOM-8a installed on port stern, cert available for inspection</t>
  </si>
  <si>
    <t>Compliant, Lifesling mounted on starboard stern</t>
  </si>
  <si>
    <t>Man-overboard pole and flag with horseshoe life ring (mandatory for doublehanded leg). A certified Man Overboard Module (MOM) or Dan Buoy with inspection expiration date not prior to June 30 of the year of the race is an acceptable alternative.</t>
  </si>
  <si>
    <t>Heaving line within easy reach of helmsman (mandatory for doublehanded leg) and cockpit knife.</t>
  </si>
  <si>
    <t>Compliant, heaving line mounted on stern and cockpit knife mounted on tiller</t>
  </si>
  <si>
    <t>Compliant, 2 anchors located aft of companionway</t>
  </si>
  <si>
    <t>Compliant, located in ditch bag</t>
  </si>
  <si>
    <t>Two (2) anchors with suitable rodes ready for deployment and stowed in an accessable location aboard the vessel.</t>
  </si>
  <si>
    <t>One foghorn (not pump up horn), and at least one spare canister for compressed powered horns if a compressed powered horn is used.</t>
  </si>
  <si>
    <t>Compliant, perminant and reserve nav light available for inspection</t>
  </si>
  <si>
    <t>Compliant, 2 spotlights located just inside companionway and a third in the ditch bag</t>
  </si>
  <si>
    <t>Compliant, one located in cockpit, port side and the other below deck, port side, just below companionway</t>
  </si>
  <si>
    <t>Compliant, two freshwater tanks located below companionway</t>
  </si>
  <si>
    <t>Fuel Analysis</t>
  </si>
  <si>
    <t>Knots</t>
  </si>
  <si>
    <t>Engine Speed Required to Propell Vessel at Min Boat Speed</t>
  </si>
  <si>
    <t>RPM</t>
  </si>
  <si>
    <t>Fuel Consumption at required RPM</t>
  </si>
  <si>
    <t>L/Hour</t>
  </si>
  <si>
    <t>Engine Speed Required to Charge Battery Bank</t>
  </si>
  <si>
    <t>Fuel Consumption at Engine Charge RPM</t>
  </si>
  <si>
    <t>Charge Time/24 Hours Required</t>
  </si>
  <si>
    <t>Hours</t>
  </si>
  <si>
    <t>Days</t>
  </si>
  <si>
    <t>Privateer Fixed Tank Fuel Capacity</t>
  </si>
  <si>
    <t>Bermuda 1-2 Race Fuel Requirement via Appendix A, #37</t>
  </si>
  <si>
    <t>Fuel sufficient to permit 150 miles or 20 hours of engine use at normal cruising rpm, in addition to the amount of fuel needed to charge batteries.</t>
  </si>
  <si>
    <t>Boat Speed (√LWL)</t>
  </si>
  <si>
    <t>Fuel Required to motor at minimum speed for 20 hours</t>
  </si>
  <si>
    <t>Bermuda 1-2 Longest Possible Duration per leg</t>
  </si>
  <si>
    <t>Fuel Required for Bermuda 1-2, per leg</t>
  </si>
  <si>
    <t>Privateer Reserve Jerry Can Capacity (Total across 2 cans)</t>
  </si>
  <si>
    <t>Total Fuel Capacity on board</t>
  </si>
  <si>
    <t>Compliant, extinguishers located below compantionways</t>
  </si>
  <si>
    <t>Compliant, kit in ditchbag, manual in kit and on boat laptop</t>
  </si>
  <si>
    <t>Compliant, cut-off located below companionways</t>
  </si>
  <si>
    <t>Compliant, tool kit and spares available for inspection</t>
  </si>
  <si>
    <t>Compliant, hydraulic cutters and hacksaw located in rig severing kit, starboard side locker</t>
  </si>
  <si>
    <t>Compliant, drift punches located in rig severing kit</t>
  </si>
  <si>
    <t>Compliant, calculations suggest 89L are required to comply. Privateer will cross each starting line with full tanks, 114.8L</t>
  </si>
  <si>
    <t>Additional requirement via Appendix A, #46</t>
  </si>
  <si>
    <t>10 day minimum race duration</t>
  </si>
  <si>
    <t>Fuel Consumption for charging per Day of Racing</t>
  </si>
  <si>
    <t xml:space="preserve"> Two (2) flashlights with spare batteries and bulbs, one of which must be a watertight, spotlight-type with a powerful beam.</t>
  </si>
  <si>
    <t>A means of reefing the mainsail so that it is capable of being reefed to at least 55% of its unreefed area.</t>
  </si>
  <si>
    <t>Cockpit companionways that extend below main-deck level must be capable of being effectively blocked off to main-deck level.</t>
  </si>
  <si>
    <t xml:space="preserve"> Storm shutters or covers are required for any portlight with an area exceeding two (2) square feet.</t>
  </si>
  <si>
    <t>Two (2) permanently installed manual bilge pumps: handles are to be attached to the vessel — one pump operable from above deck and one from below decks with all hatches and cockpit seats secured and lached (bilge pumps must adhere to US SER 2.5.1 ).</t>
  </si>
  <si>
    <t>A minimum of ten (10) gallons of fresh water in two suitable containers in addition to that required for the “abandon ship” survival kit, plus an adequate food supply.</t>
  </si>
  <si>
    <t>First Aid Kit and First Aid Manual (in additionto the one specified in the abandon ship survival kit, if packed in liferaft). First Aid Manual shall be one of the books as specified in US SER 3.25.</t>
  </si>
  <si>
    <t xml:space="preserve"> Sufficient tools and materials for emergency repairs to hull, ports, rigging, engine and sails.</t>
  </si>
  <si>
    <t>A method of severing or releasing standing rigging if dismasted, including a minimum of one (1) hacksaw and a minimum of five (5) new blades.</t>
  </si>
  <si>
    <t>Heavy equipment such as batteries, anchors, stove, tools, etc. are to be secured so they remain in place in the event of a capsize.</t>
  </si>
  <si>
    <t xml:space="preserve"> A means of charging batteries (with a fuel supply for ten (10) days plus 20 hours independent of cruising range as per number 37 above).</t>
  </si>
  <si>
    <t>Compliant, see Fuel tab for calculations</t>
  </si>
  <si>
    <t>Compliant, engine operation available for inspection</t>
  </si>
  <si>
    <t>Compliant, fire blanket located just forward of sink</t>
  </si>
  <si>
    <t>Compliant, mast step bolt located in mast locker</t>
  </si>
  <si>
    <t>A boat shall have the heel of a keel-stepped mast securely fastened to the mast step or adjoining structure</t>
  </si>
  <si>
    <t xml:space="preserve"> One (1) adjusted primary steering compass with deviation table, and one (1) backup compass.</t>
  </si>
  <si>
    <t>Compliant, 2 primary compasses in cockpit and back up in ditchbag</t>
  </si>
  <si>
    <t>Locate deviation table and make available for inspection</t>
  </si>
  <si>
    <t>Compliant, located in forward of the head</t>
  </si>
  <si>
    <t>Compliant, located in chartplotters and chart tube</t>
  </si>
  <si>
    <t>Compliant, 5 GPS units are on board</t>
  </si>
  <si>
    <t xml:space="preserve"> A Safety Equipment Location Chart in durable waterproof material shall be displayed and shall show as a minimum the location of the following: flares, life raft, thruhulls, medical kit, anchors, toolbox, fuel shutoff, lifejackets, emergency steering system, spare parts, fire fighting devices, bilge pump locations and any other items of safety.</t>
  </si>
  <si>
    <t>Compliant, chart located just forward of nav station</t>
  </si>
  <si>
    <t>Yes</t>
  </si>
  <si>
    <t>No</t>
  </si>
  <si>
    <t xml:space="preserve"> A perminately installed 25 w VHF radio with masthead antenna and emergency antenna. A handheld waterproof VHF (as stated by the manufacturer) along with a means of charging the hand held radio shall be carried aboard.</t>
  </si>
  <si>
    <t>Compliant, perminant VHF located at nav station, one handheld located in charging station at nav station and one handheld w/ GPS/AIS located in ditch bag</t>
  </si>
  <si>
    <t>Compliant, Iridium 9555 and Iridium Go on board</t>
  </si>
  <si>
    <t>Yes, 2</t>
  </si>
  <si>
    <t>No Ham Radio, VHF FCC Call Sign is WDJ8244</t>
  </si>
  <si>
    <t>Need to test and get phone number</t>
  </si>
  <si>
    <t>Yes, 617-331-3647</t>
  </si>
  <si>
    <t>Garmin InReach two-way communicator</t>
  </si>
  <si>
    <t>Compliant, discharge restrictions located near nav station, starboard side.</t>
  </si>
  <si>
    <t>Compliant, official number located above galley sink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</si>
</sst>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sz val="11"/>
      <color rgb="FFFF0000"/>
      <name val="Calibri"/>
      <family val="2"/>
      <scheme val="minor"/>
    </font>
    <font>
      <b/>
      <sz val="16"/>
      <color theme="1"/>
      <name val="Calibri"/>
      <family val="2"/>
      <scheme val="minor"/>
    </font>
    <font>
      <sz val="11"/>
      <name val="Calibri"/>
      <family val="2"/>
      <scheme val="minor"/>
    </font>
    <font>
      <b/>
      <sz val="11"/>
      <color theme="1"/>
      <name val="Calibri"/>
      <family val="2"/>
      <scheme val="minor"/>
    </font>
    <font>
      <b/>
      <sz val="11"/>
      <name val="Calibri"/>
      <family val="2"/>
      <scheme val="minor"/>
    </font>
  </fonts>
  <fills count="2">
    <fill>
      <patternFill patternType="none"/>
    </fill>
    <fill>
      <patternFill patternType="gray125"/>
    </fill>
  </fills>
  <borders count="12">
    <border>
      <left/>
      <right/>
      <top/>
      <bottom/>
      <diagonal/>
    </border>
    <border>
      <left style="thin">
        <color auto="1"/>
      </left>
      <right style="thin">
        <color auto="1"/>
      </right>
      <top style="thin">
        <color auto="1"/>
      </top>
      <bottom style="thin">
        <color auto="1"/>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thin">
        <color auto="1"/>
      </left>
      <right style="thin">
        <color auto="1"/>
      </right>
      <top/>
      <bottom style="thin">
        <color auto="1"/>
      </bottom>
      <diagonal/>
    </border>
  </borders>
  <cellStyleXfs count="1">
    <xf numFmtId="0" fontId="0" fillId="0" borderId="0"/>
  </cellStyleXfs>
  <cellXfs count="38">
    <xf numFmtId="0" fontId="0" fillId="0" borderId="0" xfId="0"/>
    <xf numFmtId="0" fontId="0" fillId="0" borderId="0" xfId="0" applyAlignment="1">
      <alignment vertical="top" wrapText="1"/>
    </xf>
    <xf numFmtId="0" fontId="1" fillId="0" borderId="0" xfId="0" applyFont="1" applyAlignment="1">
      <alignment vertical="top" wrapText="1"/>
    </xf>
    <xf numFmtId="49" fontId="0" fillId="0" borderId="0" xfId="0" applyNumberFormat="1" applyAlignment="1">
      <alignment horizontal="left" vertical="top" wrapText="1"/>
    </xf>
    <xf numFmtId="49" fontId="2" fillId="0" borderId="0" xfId="0" applyNumberFormat="1" applyFont="1" applyAlignment="1">
      <alignment horizontal="left" vertical="top"/>
    </xf>
    <xf numFmtId="0" fontId="2" fillId="0" borderId="0" xfId="0" applyFont="1" applyAlignment="1">
      <alignment vertical="top"/>
    </xf>
    <xf numFmtId="0" fontId="3" fillId="0" borderId="0" xfId="0" applyFont="1" applyAlignment="1">
      <alignment vertical="top" wrapText="1"/>
    </xf>
    <xf numFmtId="49" fontId="3" fillId="0" borderId="0" xfId="0" applyNumberFormat="1" applyFont="1" applyAlignment="1">
      <alignment horizontal="left" vertical="top" wrapText="1"/>
    </xf>
    <xf numFmtId="49" fontId="4" fillId="0" borderId="0" xfId="0" applyNumberFormat="1" applyFont="1" applyAlignment="1">
      <alignment horizontal="left" vertical="top" wrapText="1"/>
    </xf>
    <xf numFmtId="0" fontId="4" fillId="0" borderId="0" xfId="0" applyFont="1" applyAlignment="1">
      <alignment vertical="top" wrapText="1"/>
    </xf>
    <xf numFmtId="0" fontId="5" fillId="0" borderId="0" xfId="0" applyFont="1" applyAlignment="1">
      <alignment vertical="top" wrapText="1"/>
    </xf>
    <xf numFmtId="0" fontId="4" fillId="0" borderId="0" xfId="0" applyFont="1"/>
    <xf numFmtId="0" fontId="0" fillId="0" borderId="0" xfId="0" applyAlignment="1">
      <alignment vertical="top"/>
    </xf>
    <xf numFmtId="49" fontId="0" fillId="0" borderId="0" xfId="0" applyNumberFormat="1" applyAlignment="1">
      <alignment vertical="top" wrapText="1"/>
    </xf>
    <xf numFmtId="49" fontId="1" fillId="0" borderId="0" xfId="0" applyNumberFormat="1" applyFont="1" applyAlignment="1">
      <alignment vertical="top" wrapText="1"/>
    </xf>
    <xf numFmtId="0" fontId="0" fillId="0" borderId="2" xfId="0" applyBorder="1" applyAlignment="1">
      <alignment horizontal="center"/>
    </xf>
    <xf numFmtId="0" fontId="0" fillId="0" borderId="3" xfId="0" applyBorder="1" applyAlignment="1">
      <alignment horizontal="center"/>
    </xf>
    <xf numFmtId="0" fontId="4" fillId="0" borderId="3" xfId="0" applyFont="1" applyBorder="1" applyAlignment="1">
      <alignment horizontal="center"/>
    </xf>
    <xf numFmtId="0" fontId="4" fillId="0" borderId="4" xfId="0" applyFont="1" applyBorder="1" applyAlignment="1">
      <alignment horizontal="center"/>
    </xf>
    <xf numFmtId="0" fontId="0" fillId="0" borderId="5" xfId="0" applyBorder="1" applyAlignment="1">
      <alignment horizontal="center"/>
    </xf>
    <xf numFmtId="0" fontId="0" fillId="0" borderId="6" xfId="0" applyBorder="1" applyAlignment="1">
      <alignment horizontal="center"/>
    </xf>
    <xf numFmtId="0" fontId="4" fillId="0" borderId="6" xfId="0" applyFont="1" applyBorder="1" applyAlignment="1">
      <alignment horizontal="center"/>
    </xf>
    <xf numFmtId="0" fontId="4" fillId="0" borderId="7" xfId="0" applyFont="1" applyBorder="1" applyAlignment="1">
      <alignment horizontal="center"/>
    </xf>
    <xf numFmtId="0" fontId="0" fillId="0" borderId="8" xfId="0" applyBorder="1" applyAlignment="1">
      <alignment horizontal="center"/>
    </xf>
    <xf numFmtId="0" fontId="0" fillId="0" borderId="9" xfId="0" applyBorder="1" applyAlignment="1">
      <alignment horizontal="center"/>
    </xf>
    <xf numFmtId="0" fontId="4" fillId="0" borderId="9" xfId="0" applyFont="1" applyBorder="1" applyAlignment="1">
      <alignment horizontal="center"/>
    </xf>
    <xf numFmtId="0" fontId="4" fillId="0" borderId="10" xfId="0" applyFont="1" applyBorder="1" applyAlignment="1">
      <alignment horizontal="center"/>
    </xf>
    <xf numFmtId="0" fontId="0" fillId="0" borderId="1" xfId="0" applyBorder="1"/>
    <xf numFmtId="0" fontId="0" fillId="0" borderId="11" xfId="0" applyBorder="1" applyAlignment="1">
      <alignment horizontal="center" wrapText="1"/>
    </xf>
    <xf numFmtId="0" fontId="4" fillId="0" borderId="11" xfId="0" applyFont="1" applyBorder="1" applyAlignment="1">
      <alignment horizontal="center" wrapText="1"/>
    </xf>
    <xf numFmtId="0" fontId="0" fillId="0" borderId="0" xfId="0" applyAlignment="1">
      <alignment wrapText="1"/>
    </xf>
    <xf numFmtId="49" fontId="4" fillId="0" borderId="0" xfId="0" applyNumberFormat="1" applyFont="1" applyAlignment="1">
      <alignment horizontal="left" vertical="top"/>
    </xf>
    <xf numFmtId="49" fontId="0" fillId="0" borderId="0" xfId="0" applyNumberFormat="1" applyAlignment="1">
      <alignment horizontal="center" vertical="top" wrapText="1"/>
    </xf>
    <xf numFmtId="49" fontId="4" fillId="0" borderId="0" xfId="0" applyNumberFormat="1" applyFont="1" applyAlignment="1">
      <alignment horizontal="center" vertical="top" wrapText="1"/>
    </xf>
    <xf numFmtId="0" fontId="0" fillId="0" borderId="0" xfId="0" applyAlignment="1">
      <alignment horizontal="center" vertical="top"/>
    </xf>
    <xf numFmtId="0" fontId="4" fillId="0" borderId="0" xfId="0" applyFont="1" applyAlignment="1">
      <alignment horizontal="left" vertical="top"/>
    </xf>
    <xf numFmtId="0" fontId="4" fillId="0" borderId="0" xfId="0" applyFont="1" applyAlignment="1">
      <alignment wrapText="1"/>
    </xf>
    <xf numFmtId="0" fontId="1"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9B4677-08A2-4798-91CB-C6BDE5F0C39A}">
  <dimension ref="A1:E22"/>
  <sheetViews>
    <sheetView tabSelected="1" zoomScale="80" zoomScaleNormal="80" workbookViewId="0">
      <pane ySplit="2" topLeftCell="A3" activePane="bottomLeft" state="frozen"/>
      <selection pane="bottomLeft" activeCell="D6" sqref="D6"/>
    </sheetView>
  </sheetViews>
  <sheetFormatPr defaultRowHeight="15" x14ac:dyDescent="0.25"/>
  <cols>
    <col min="1" max="1" width="16.5703125" customWidth="1"/>
    <col min="2" max="2" width="28.28515625" customWidth="1"/>
    <col min="3" max="5" width="64.28515625" customWidth="1"/>
  </cols>
  <sheetData>
    <row r="1" spans="1:5" ht="21" x14ac:dyDescent="0.25">
      <c r="A1" s="5" t="s">
        <v>7</v>
      </c>
      <c r="B1" s="1"/>
      <c r="C1" s="1"/>
      <c r="D1" s="6"/>
      <c r="E1" s="1"/>
    </row>
    <row r="2" spans="1:5" s="11" customFormat="1" x14ac:dyDescent="0.25">
      <c r="A2" s="8" t="s">
        <v>0</v>
      </c>
      <c r="B2" s="9" t="s">
        <v>1</v>
      </c>
      <c r="C2" s="9" t="s">
        <v>2</v>
      </c>
      <c r="D2" s="10" t="s">
        <v>57</v>
      </c>
      <c r="E2" s="9" t="s">
        <v>3</v>
      </c>
    </row>
    <row r="3" spans="1:5" ht="30" x14ac:dyDescent="0.25">
      <c r="A3" s="3" t="s">
        <v>56</v>
      </c>
      <c r="B3" s="1" t="s">
        <v>55</v>
      </c>
      <c r="C3" s="1" t="s">
        <v>58</v>
      </c>
      <c r="D3" s="6" t="s">
        <v>59</v>
      </c>
      <c r="E3" s="1" t="s">
        <v>251</v>
      </c>
    </row>
    <row r="4" spans="1:5" ht="30" x14ac:dyDescent="0.25">
      <c r="A4" s="3" t="s">
        <v>8</v>
      </c>
      <c r="B4" s="1" t="s">
        <v>54</v>
      </c>
      <c r="C4" s="1" t="s">
        <v>58</v>
      </c>
      <c r="D4" s="6" t="s">
        <v>59</v>
      </c>
      <c r="E4" s="1"/>
    </row>
    <row r="5" spans="1:5" ht="60" x14ac:dyDescent="0.25">
      <c r="A5" s="3"/>
      <c r="B5" s="1" t="s">
        <v>9</v>
      </c>
      <c r="C5" s="1" t="s">
        <v>10</v>
      </c>
      <c r="D5" s="6" t="s">
        <v>11</v>
      </c>
      <c r="E5" s="1"/>
    </row>
    <row r="6" spans="1:5" ht="60" x14ac:dyDescent="0.25">
      <c r="A6" s="3"/>
      <c r="B6" s="1" t="s">
        <v>12</v>
      </c>
      <c r="C6" s="1" t="s">
        <v>13</v>
      </c>
      <c r="D6" s="6" t="s">
        <v>448</v>
      </c>
      <c r="E6" s="1" t="s">
        <v>62</v>
      </c>
    </row>
    <row r="7" spans="1:5" ht="45" x14ac:dyDescent="0.25">
      <c r="A7" s="3" t="s">
        <v>14</v>
      </c>
      <c r="B7" s="1" t="s">
        <v>15</v>
      </c>
      <c r="C7" s="1" t="s">
        <v>16</v>
      </c>
      <c r="D7" s="6" t="s">
        <v>252</v>
      </c>
      <c r="E7" s="1"/>
    </row>
    <row r="8" spans="1:5" ht="45" x14ac:dyDescent="0.25">
      <c r="A8" s="3"/>
      <c r="B8" s="1" t="s">
        <v>17</v>
      </c>
      <c r="C8" s="1" t="s">
        <v>18</v>
      </c>
      <c r="D8" s="6" t="s">
        <v>60</v>
      </c>
      <c r="E8" s="1"/>
    </row>
    <row r="9" spans="1:5" ht="135" x14ac:dyDescent="0.25">
      <c r="A9" s="3" t="s">
        <v>19</v>
      </c>
      <c r="B9" s="1" t="s">
        <v>20</v>
      </c>
      <c r="C9" s="1" t="s">
        <v>63</v>
      </c>
      <c r="D9" s="6" t="s">
        <v>23</v>
      </c>
      <c r="E9" s="1" t="s">
        <v>64</v>
      </c>
    </row>
    <row r="10" spans="1:5" ht="45" x14ac:dyDescent="0.25">
      <c r="A10" s="3"/>
      <c r="B10" s="1" t="s">
        <v>21</v>
      </c>
      <c r="C10" s="1" t="s">
        <v>22</v>
      </c>
      <c r="D10" s="6" t="s">
        <v>23</v>
      </c>
      <c r="E10" s="1" t="s">
        <v>64</v>
      </c>
    </row>
    <row r="11" spans="1:5" ht="30" x14ac:dyDescent="0.25">
      <c r="A11" s="3"/>
      <c r="B11" s="1" t="s">
        <v>24</v>
      </c>
      <c r="C11" s="1" t="s">
        <v>25</v>
      </c>
      <c r="D11" s="6" t="s">
        <v>26</v>
      </c>
      <c r="E11" s="1" t="s">
        <v>61</v>
      </c>
    </row>
    <row r="12" spans="1:5" ht="45" x14ac:dyDescent="0.25">
      <c r="A12" s="3"/>
      <c r="B12" s="1"/>
      <c r="C12" s="1" t="s">
        <v>27</v>
      </c>
      <c r="D12" s="6" t="s">
        <v>28</v>
      </c>
      <c r="E12" s="1" t="s">
        <v>61</v>
      </c>
    </row>
    <row r="13" spans="1:5" ht="60" x14ac:dyDescent="0.25">
      <c r="A13" s="3" t="s">
        <v>29</v>
      </c>
      <c r="B13" s="1" t="s">
        <v>5</v>
      </c>
      <c r="C13" s="1" t="s">
        <v>30</v>
      </c>
      <c r="D13" s="6" t="s">
        <v>31</v>
      </c>
      <c r="E13" s="1"/>
    </row>
    <row r="14" spans="1:5" x14ac:dyDescent="0.25">
      <c r="A14" s="3" t="s">
        <v>32</v>
      </c>
      <c r="B14" s="1" t="s">
        <v>33</v>
      </c>
      <c r="C14" s="1" t="s">
        <v>34</v>
      </c>
      <c r="D14" s="6" t="s">
        <v>35</v>
      </c>
      <c r="E14" s="1"/>
    </row>
    <row r="15" spans="1:5" x14ac:dyDescent="0.25">
      <c r="A15" s="3" t="s">
        <v>36</v>
      </c>
      <c r="B15" s="1" t="s">
        <v>37</v>
      </c>
      <c r="C15" s="1" t="s">
        <v>34</v>
      </c>
      <c r="D15" s="6" t="s">
        <v>35</v>
      </c>
      <c r="E15" s="1"/>
    </row>
    <row r="16" spans="1:5" ht="30" x14ac:dyDescent="0.25">
      <c r="A16" s="3" t="s">
        <v>38</v>
      </c>
      <c r="B16" s="1" t="s">
        <v>39</v>
      </c>
      <c r="C16" s="1" t="s">
        <v>40</v>
      </c>
      <c r="D16" s="6" t="s">
        <v>41</v>
      </c>
      <c r="E16" s="1"/>
    </row>
    <row r="17" spans="1:5" x14ac:dyDescent="0.25">
      <c r="A17" s="3" t="s">
        <v>38</v>
      </c>
      <c r="B17" s="1" t="s">
        <v>4</v>
      </c>
      <c r="C17" s="1" t="s">
        <v>42</v>
      </c>
      <c r="D17" s="6" t="s">
        <v>43</v>
      </c>
      <c r="E17" s="1"/>
    </row>
    <row r="18" spans="1:5" ht="60" x14ac:dyDescent="0.25">
      <c r="A18" s="3" t="s">
        <v>44</v>
      </c>
      <c r="B18" s="1" t="s">
        <v>45</v>
      </c>
      <c r="C18" s="1" t="s">
        <v>46</v>
      </c>
      <c r="D18" s="6" t="s">
        <v>447</v>
      </c>
      <c r="E18" s="1"/>
    </row>
    <row r="19" spans="1:5" ht="45" x14ac:dyDescent="0.25">
      <c r="A19" s="3"/>
      <c r="B19" s="1"/>
      <c r="C19" s="1" t="s">
        <v>47</v>
      </c>
      <c r="D19" s="6" t="s">
        <v>447</v>
      </c>
      <c r="E19" s="1"/>
    </row>
    <row r="20" spans="1:5" ht="60" x14ac:dyDescent="0.25">
      <c r="A20" s="3"/>
      <c r="B20" s="1"/>
      <c r="C20" s="1" t="s">
        <v>48</v>
      </c>
      <c r="D20" s="6" t="s">
        <v>253</v>
      </c>
      <c r="E20" s="1"/>
    </row>
    <row r="21" spans="1:5" ht="30" x14ac:dyDescent="0.25">
      <c r="A21" s="3" t="s">
        <v>49</v>
      </c>
      <c r="B21" s="1" t="s">
        <v>50</v>
      </c>
      <c r="C21" s="1" t="s">
        <v>254</v>
      </c>
      <c r="D21" s="6" t="s">
        <v>255</v>
      </c>
      <c r="E21" s="1"/>
    </row>
    <row r="22" spans="1:5" ht="30" x14ac:dyDescent="0.25">
      <c r="A22" s="3"/>
      <c r="B22" s="1" t="s">
        <v>51</v>
      </c>
      <c r="C22" s="1" t="s">
        <v>52</v>
      </c>
      <c r="D22" s="6" t="s">
        <v>256</v>
      </c>
      <c r="E22" s="1"/>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9A0CD8-7B53-431D-8743-E2A7D278EEA5}">
  <dimension ref="A1:E25"/>
  <sheetViews>
    <sheetView workbookViewId="0">
      <pane ySplit="2" topLeftCell="A11" activePane="bottomLeft" state="frozen"/>
      <selection pane="bottomLeft" activeCell="C16" sqref="C16:D16"/>
    </sheetView>
  </sheetViews>
  <sheetFormatPr defaultRowHeight="15" x14ac:dyDescent="0.25"/>
  <cols>
    <col min="1" max="1" width="3.5703125" customWidth="1"/>
    <col min="2" max="2" width="36.85546875" bestFit="1" customWidth="1"/>
    <col min="3" max="3" width="46.85546875" bestFit="1" customWidth="1"/>
    <col min="4" max="4" width="41.85546875" customWidth="1"/>
  </cols>
  <sheetData>
    <row r="1" spans="1:5" ht="21" x14ac:dyDescent="0.25">
      <c r="A1" s="5" t="s">
        <v>65</v>
      </c>
      <c r="B1" s="1"/>
      <c r="C1" s="1"/>
      <c r="D1" s="6"/>
      <c r="E1" s="1"/>
    </row>
    <row r="2" spans="1:5" ht="21" x14ac:dyDescent="0.25">
      <c r="A2" s="5"/>
      <c r="B2" s="1"/>
      <c r="C2" s="1"/>
      <c r="D2" s="6"/>
      <c r="E2" s="1"/>
    </row>
    <row r="3" spans="1:5" x14ac:dyDescent="0.25">
      <c r="A3" s="11" t="s">
        <v>67</v>
      </c>
      <c r="B3" s="11" t="s">
        <v>66</v>
      </c>
      <c r="C3" s="10" t="s">
        <v>57</v>
      </c>
      <c r="D3" s="9" t="s">
        <v>3</v>
      </c>
    </row>
    <row r="4" spans="1:5" x14ac:dyDescent="0.25">
      <c r="A4" s="11"/>
      <c r="B4" s="11"/>
      <c r="C4" s="10"/>
      <c r="D4" s="9"/>
    </row>
    <row r="5" spans="1:5" x14ac:dyDescent="0.25">
      <c r="A5" s="11" t="s">
        <v>86</v>
      </c>
      <c r="B5" s="11"/>
      <c r="C5" s="10"/>
      <c r="D5" s="9"/>
    </row>
    <row r="6" spans="1:5" x14ac:dyDescent="0.25">
      <c r="A6">
        <v>1</v>
      </c>
      <c r="B6" t="s">
        <v>68</v>
      </c>
      <c r="C6" t="s">
        <v>346</v>
      </c>
    </row>
    <row r="7" spans="1:5" x14ac:dyDescent="0.25">
      <c r="A7">
        <v>2</v>
      </c>
      <c r="B7" t="s">
        <v>69</v>
      </c>
      <c r="C7" t="s">
        <v>347</v>
      </c>
      <c r="D7" t="s">
        <v>348</v>
      </c>
    </row>
    <row r="8" spans="1:5" x14ac:dyDescent="0.25">
      <c r="A8">
        <v>1</v>
      </c>
      <c r="B8" t="s">
        <v>70</v>
      </c>
      <c r="C8" s="6" t="s">
        <v>349</v>
      </c>
    </row>
    <row r="9" spans="1:5" x14ac:dyDescent="0.25">
      <c r="A9">
        <v>1</v>
      </c>
      <c r="B9" t="s">
        <v>71</v>
      </c>
      <c r="C9" t="s">
        <v>350</v>
      </c>
      <c r="D9" t="s">
        <v>351</v>
      </c>
    </row>
    <row r="10" spans="1:5" x14ac:dyDescent="0.25">
      <c r="A10">
        <v>1</v>
      </c>
      <c r="B10" t="s">
        <v>72</v>
      </c>
      <c r="C10" t="s">
        <v>352</v>
      </c>
    </row>
    <row r="11" spans="1:5" x14ac:dyDescent="0.25">
      <c r="A11">
        <v>1</v>
      </c>
      <c r="B11" t="s">
        <v>73</v>
      </c>
      <c r="C11" t="s">
        <v>352</v>
      </c>
    </row>
    <row r="12" spans="1:5" x14ac:dyDescent="0.25">
      <c r="A12">
        <v>1</v>
      </c>
      <c r="B12" t="s">
        <v>74</v>
      </c>
      <c r="C12" t="s">
        <v>353</v>
      </c>
    </row>
    <row r="13" spans="1:5" x14ac:dyDescent="0.25">
      <c r="A13">
        <v>3</v>
      </c>
      <c r="B13" t="s">
        <v>75</v>
      </c>
      <c r="C13" t="s">
        <v>354</v>
      </c>
    </row>
    <row r="14" spans="1:5" x14ac:dyDescent="0.25">
      <c r="A14">
        <v>3</v>
      </c>
      <c r="B14" t="s">
        <v>76</v>
      </c>
      <c r="C14" t="s">
        <v>355</v>
      </c>
    </row>
    <row r="15" spans="1:5" x14ac:dyDescent="0.25">
      <c r="A15">
        <v>3</v>
      </c>
      <c r="B15" t="s">
        <v>77</v>
      </c>
      <c r="C15" t="s">
        <v>356</v>
      </c>
    </row>
    <row r="16" spans="1:5" x14ac:dyDescent="0.25">
      <c r="A16">
        <v>1</v>
      </c>
      <c r="B16" t="s">
        <v>78</v>
      </c>
      <c r="C16" s="37" t="s">
        <v>347</v>
      </c>
      <c r="D16" s="37" t="s">
        <v>357</v>
      </c>
    </row>
    <row r="17" spans="1:4" x14ac:dyDescent="0.25">
      <c r="A17">
        <v>1</v>
      </c>
      <c r="B17" t="s">
        <v>79</v>
      </c>
      <c r="C17" t="s">
        <v>352</v>
      </c>
    </row>
    <row r="18" spans="1:4" x14ac:dyDescent="0.25">
      <c r="A18">
        <v>1</v>
      </c>
      <c r="B18" t="s">
        <v>80</v>
      </c>
      <c r="C18" t="s">
        <v>358</v>
      </c>
    </row>
    <row r="19" spans="1:4" x14ac:dyDescent="0.25">
      <c r="A19">
        <v>1</v>
      </c>
      <c r="B19" t="s">
        <v>81</v>
      </c>
      <c r="C19" t="s">
        <v>359</v>
      </c>
    </row>
    <row r="21" spans="1:4" x14ac:dyDescent="0.25">
      <c r="A21" s="11" t="s">
        <v>85</v>
      </c>
    </row>
    <row r="22" spans="1:4" x14ac:dyDescent="0.25">
      <c r="A22">
        <v>1</v>
      </c>
      <c r="B22" t="s">
        <v>360</v>
      </c>
      <c r="C22" s="6" t="s">
        <v>361</v>
      </c>
    </row>
    <row r="23" spans="1:4" x14ac:dyDescent="0.25">
      <c r="A23">
        <v>1</v>
      </c>
      <c r="B23" t="s">
        <v>82</v>
      </c>
      <c r="C23" t="s">
        <v>349</v>
      </c>
    </row>
    <row r="24" spans="1:4" x14ac:dyDescent="0.25">
      <c r="A24">
        <v>1</v>
      </c>
      <c r="B24" t="s">
        <v>83</v>
      </c>
      <c r="C24" s="37" t="s">
        <v>343</v>
      </c>
      <c r="D24" s="37" t="s">
        <v>357</v>
      </c>
    </row>
    <row r="25" spans="1:4" x14ac:dyDescent="0.25">
      <c r="A25">
        <v>1</v>
      </c>
      <c r="B25" t="s">
        <v>84</v>
      </c>
      <c r="C25" t="s">
        <v>344</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49"/>
  <sheetViews>
    <sheetView zoomScaleNormal="100" workbookViewId="0">
      <pane ySplit="3" topLeftCell="A46" activePane="bottomLeft" state="frozen"/>
      <selection pane="bottomLeft" activeCell="A55" sqref="A55"/>
    </sheetView>
  </sheetViews>
  <sheetFormatPr defaultRowHeight="15" x14ac:dyDescent="0.25"/>
  <cols>
    <col min="1" max="1" width="9.140625" style="3"/>
    <col min="2" max="2" width="20.28515625" style="1" customWidth="1"/>
    <col min="3" max="3" width="99" style="1" customWidth="1"/>
    <col min="4" max="4" width="41.5703125" style="6" customWidth="1"/>
    <col min="5" max="5" width="37.140625" style="1" customWidth="1"/>
  </cols>
  <sheetData>
    <row r="1" spans="1:5" ht="21" x14ac:dyDescent="0.25">
      <c r="A1" s="4" t="s">
        <v>87</v>
      </c>
    </row>
    <row r="3" spans="1:5" s="11" customFormat="1" x14ac:dyDescent="0.25">
      <c r="A3" s="8" t="s">
        <v>0</v>
      </c>
      <c r="B3" s="9" t="s">
        <v>1</v>
      </c>
      <c r="C3" s="9" t="s">
        <v>2</v>
      </c>
      <c r="D3" s="10" t="s">
        <v>57</v>
      </c>
      <c r="E3" s="9" t="s">
        <v>3</v>
      </c>
    </row>
    <row r="4" spans="1:5" ht="60" x14ac:dyDescent="0.25">
      <c r="A4" s="3" t="s">
        <v>88</v>
      </c>
      <c r="B4" s="1" t="s">
        <v>89</v>
      </c>
      <c r="C4" s="1" t="s">
        <v>90</v>
      </c>
      <c r="D4" s="6" t="s">
        <v>91</v>
      </c>
    </row>
    <row r="5" spans="1:5" ht="150" x14ac:dyDescent="0.25">
      <c r="A5" s="3" t="s">
        <v>92</v>
      </c>
      <c r="C5" s="1" t="s">
        <v>93</v>
      </c>
      <c r="D5" s="6" t="s">
        <v>6</v>
      </c>
      <c r="E5" s="1" t="s">
        <v>104</v>
      </c>
    </row>
    <row r="6" spans="1:5" ht="45" x14ac:dyDescent="0.25">
      <c r="A6" s="3" t="s">
        <v>94</v>
      </c>
      <c r="C6" s="1" t="s">
        <v>95</v>
      </c>
      <c r="D6" s="6" t="s">
        <v>6</v>
      </c>
      <c r="E6" s="1" t="s">
        <v>105</v>
      </c>
    </row>
    <row r="7" spans="1:5" ht="45" x14ac:dyDescent="0.25">
      <c r="A7" s="3" t="s">
        <v>96</v>
      </c>
      <c r="C7" s="1" t="s">
        <v>97</v>
      </c>
      <c r="D7" s="6" t="s">
        <v>98</v>
      </c>
      <c r="E7" s="2"/>
    </row>
    <row r="8" spans="1:5" ht="30" x14ac:dyDescent="0.25">
      <c r="A8" s="3" t="s">
        <v>101</v>
      </c>
      <c r="C8" s="1" t="s">
        <v>99</v>
      </c>
      <c r="D8" s="6" t="s">
        <v>100</v>
      </c>
      <c r="E8" s="2"/>
    </row>
    <row r="9" spans="1:5" ht="45" x14ac:dyDescent="0.25">
      <c r="A9" s="3" t="s">
        <v>102</v>
      </c>
      <c r="C9" s="1" t="s">
        <v>103</v>
      </c>
      <c r="D9" s="6" t="s">
        <v>106</v>
      </c>
    </row>
    <row r="10" spans="1:5" ht="60" x14ac:dyDescent="0.25">
      <c r="A10" s="3" t="s">
        <v>107</v>
      </c>
      <c r="C10" s="1" t="s">
        <v>108</v>
      </c>
      <c r="D10" s="6" t="s">
        <v>109</v>
      </c>
      <c r="E10" s="2"/>
    </row>
    <row r="11" spans="1:5" ht="30" x14ac:dyDescent="0.25">
      <c r="A11" s="3" t="s">
        <v>110</v>
      </c>
      <c r="C11" s="1" t="s">
        <v>111</v>
      </c>
      <c r="D11" s="6" t="s">
        <v>6</v>
      </c>
      <c r="E11" s="6" t="s">
        <v>112</v>
      </c>
    </row>
    <row r="12" spans="1:5" ht="60" x14ac:dyDescent="0.25">
      <c r="A12" s="3" t="s">
        <v>113</v>
      </c>
      <c r="B12" s="1" t="s">
        <v>114</v>
      </c>
      <c r="C12" s="1" t="s">
        <v>115</v>
      </c>
      <c r="D12" s="6" t="s">
        <v>6</v>
      </c>
      <c r="E12" s="6" t="s">
        <v>116</v>
      </c>
    </row>
    <row r="13" spans="1:5" ht="45" x14ac:dyDescent="0.25">
      <c r="A13" s="3" t="s">
        <v>117</v>
      </c>
      <c r="C13" s="1" t="s">
        <v>118</v>
      </c>
      <c r="D13" s="6" t="s">
        <v>6</v>
      </c>
      <c r="E13" s="6" t="s">
        <v>119</v>
      </c>
    </row>
    <row r="14" spans="1:5" ht="60" x14ac:dyDescent="0.25">
      <c r="A14" s="3" t="s">
        <v>120</v>
      </c>
      <c r="C14" s="1" t="s">
        <v>121</v>
      </c>
      <c r="D14" s="6" t="s">
        <v>6</v>
      </c>
      <c r="E14" s="6" t="s">
        <v>119</v>
      </c>
    </row>
    <row r="15" spans="1:5" ht="90" x14ac:dyDescent="0.25">
      <c r="A15" s="3" t="s">
        <v>122</v>
      </c>
      <c r="C15" s="1" t="s">
        <v>123</v>
      </c>
      <c r="D15" s="6" t="s">
        <v>6</v>
      </c>
      <c r="E15" s="1" t="s">
        <v>124</v>
      </c>
    </row>
    <row r="16" spans="1:5" ht="30" x14ac:dyDescent="0.25">
      <c r="A16" s="3" t="s">
        <v>125</v>
      </c>
      <c r="C16" s="1" t="s">
        <v>126</v>
      </c>
      <c r="D16" s="6" t="s">
        <v>6</v>
      </c>
      <c r="E16" s="1" t="s">
        <v>124</v>
      </c>
    </row>
    <row r="17" spans="1:5" ht="105" x14ac:dyDescent="0.25">
      <c r="A17" s="3" t="s">
        <v>127</v>
      </c>
      <c r="B17" s="1" t="s">
        <v>128</v>
      </c>
      <c r="C17" s="1" t="s">
        <v>129</v>
      </c>
      <c r="D17" s="6" t="s">
        <v>6</v>
      </c>
      <c r="E17" s="1" t="s">
        <v>130</v>
      </c>
    </row>
    <row r="18" spans="1:5" ht="105" x14ac:dyDescent="0.25">
      <c r="A18" s="3" t="s">
        <v>131</v>
      </c>
      <c r="C18" s="1" t="s">
        <v>132</v>
      </c>
      <c r="D18" s="6" t="s">
        <v>135</v>
      </c>
    </row>
    <row r="19" spans="1:5" ht="75" x14ac:dyDescent="0.25">
      <c r="A19" s="3" t="s">
        <v>133</v>
      </c>
      <c r="C19" s="1" t="s">
        <v>134</v>
      </c>
      <c r="D19" s="6" t="s">
        <v>136</v>
      </c>
    </row>
    <row r="20" spans="1:5" ht="45" x14ac:dyDescent="0.25">
      <c r="A20" s="3" t="s">
        <v>137</v>
      </c>
      <c r="C20" s="1" t="s">
        <v>138</v>
      </c>
      <c r="D20" s="6" t="s">
        <v>6</v>
      </c>
      <c r="E20" s="1" t="s">
        <v>139</v>
      </c>
    </row>
    <row r="21" spans="1:5" ht="90" x14ac:dyDescent="0.25">
      <c r="A21" s="3" t="s">
        <v>140</v>
      </c>
      <c r="C21" s="1" t="s">
        <v>141</v>
      </c>
      <c r="D21" s="6" t="s">
        <v>6</v>
      </c>
      <c r="E21" s="1" t="s">
        <v>142</v>
      </c>
    </row>
    <row r="22" spans="1:5" ht="30" x14ac:dyDescent="0.25">
      <c r="A22" s="3" t="s">
        <v>143</v>
      </c>
      <c r="B22" s="1" t="s">
        <v>144</v>
      </c>
      <c r="C22" s="1" t="s">
        <v>145</v>
      </c>
      <c r="D22" s="6" t="s">
        <v>146</v>
      </c>
      <c r="E22" s="1" t="s">
        <v>147</v>
      </c>
    </row>
    <row r="23" spans="1:5" ht="45" x14ac:dyDescent="0.25">
      <c r="A23" s="3" t="s">
        <v>148</v>
      </c>
      <c r="C23" s="1" t="s">
        <v>149</v>
      </c>
      <c r="D23" s="6" t="s">
        <v>6</v>
      </c>
      <c r="E23" s="1" t="s">
        <v>150</v>
      </c>
    </row>
    <row r="24" spans="1:5" ht="90" x14ac:dyDescent="0.25">
      <c r="A24" s="3" t="s">
        <v>151</v>
      </c>
      <c r="B24" s="1" t="s">
        <v>152</v>
      </c>
      <c r="C24" s="1" t="s">
        <v>153</v>
      </c>
      <c r="D24" s="6" t="s">
        <v>6</v>
      </c>
      <c r="E24" s="1" t="s">
        <v>154</v>
      </c>
    </row>
    <row r="25" spans="1:5" ht="60" x14ac:dyDescent="0.25">
      <c r="A25" s="3" t="s">
        <v>155</v>
      </c>
      <c r="C25" s="1" t="s">
        <v>156</v>
      </c>
      <c r="D25" s="6" t="s">
        <v>157</v>
      </c>
      <c r="E25" s="1" t="s">
        <v>158</v>
      </c>
    </row>
    <row r="26" spans="1:5" ht="60" x14ac:dyDescent="0.25">
      <c r="A26" s="3" t="s">
        <v>159</v>
      </c>
      <c r="C26" s="1" t="s">
        <v>160</v>
      </c>
      <c r="D26" s="6" t="s">
        <v>6</v>
      </c>
      <c r="E26" s="1" t="s">
        <v>154</v>
      </c>
    </row>
    <row r="27" spans="1:5" x14ac:dyDescent="0.25">
      <c r="A27" s="3" t="s">
        <v>161</v>
      </c>
      <c r="C27" s="1" t="s">
        <v>162</v>
      </c>
      <c r="D27" s="6" t="s">
        <v>6</v>
      </c>
      <c r="E27" s="1" t="s">
        <v>163</v>
      </c>
    </row>
    <row r="28" spans="1:5" ht="30" x14ac:dyDescent="0.25">
      <c r="A28" s="3" t="s">
        <v>164</v>
      </c>
      <c r="C28" s="1" t="s">
        <v>165</v>
      </c>
      <c r="D28" s="6" t="s">
        <v>6</v>
      </c>
      <c r="E28" s="6" t="s">
        <v>166</v>
      </c>
    </row>
    <row r="29" spans="1:5" ht="60" x14ac:dyDescent="0.25">
      <c r="A29" s="3" t="s">
        <v>167</v>
      </c>
      <c r="C29" s="1" t="s">
        <v>168</v>
      </c>
      <c r="D29" s="6" t="s">
        <v>6</v>
      </c>
      <c r="E29" s="1" t="s">
        <v>169</v>
      </c>
    </row>
    <row r="30" spans="1:5" ht="105" x14ac:dyDescent="0.25">
      <c r="A30" s="3" t="s">
        <v>170</v>
      </c>
      <c r="B30" s="1" t="s">
        <v>171</v>
      </c>
      <c r="C30" s="1" t="s">
        <v>172</v>
      </c>
      <c r="D30" s="6" t="s">
        <v>6</v>
      </c>
      <c r="E30" s="1" t="s">
        <v>173</v>
      </c>
    </row>
    <row r="31" spans="1:5" ht="90" x14ac:dyDescent="0.25">
      <c r="A31" s="3" t="s">
        <v>174</v>
      </c>
      <c r="C31" s="1" t="s">
        <v>175</v>
      </c>
      <c r="D31" s="6" t="s">
        <v>176</v>
      </c>
    </row>
    <row r="32" spans="1:5" ht="45" x14ac:dyDescent="0.25">
      <c r="A32" s="3" t="s">
        <v>53</v>
      </c>
      <c r="B32" s="1" t="s">
        <v>177</v>
      </c>
      <c r="C32" s="1" t="s">
        <v>178</v>
      </c>
      <c r="D32" s="6" t="s">
        <v>179</v>
      </c>
    </row>
    <row r="33" spans="1:5" ht="75" x14ac:dyDescent="0.25">
      <c r="A33" s="3" t="s">
        <v>180</v>
      </c>
      <c r="C33" s="1" t="s">
        <v>181</v>
      </c>
      <c r="D33" s="6" t="s">
        <v>6</v>
      </c>
      <c r="E33" s="1" t="s">
        <v>182</v>
      </c>
    </row>
    <row r="34" spans="1:5" ht="45" x14ac:dyDescent="0.25">
      <c r="A34" s="3" t="s">
        <v>183</v>
      </c>
      <c r="C34" s="1" t="s">
        <v>184</v>
      </c>
      <c r="D34" s="6" t="s">
        <v>6</v>
      </c>
      <c r="E34" s="1" t="s">
        <v>185</v>
      </c>
    </row>
    <row r="35" spans="1:5" ht="90" x14ac:dyDescent="0.25">
      <c r="A35" s="3" t="s">
        <v>186</v>
      </c>
      <c r="C35" s="1" t="s">
        <v>187</v>
      </c>
      <c r="D35" s="6" t="s">
        <v>6</v>
      </c>
      <c r="E35" s="1" t="s">
        <v>188</v>
      </c>
    </row>
    <row r="36" spans="1:5" ht="30" x14ac:dyDescent="0.25">
      <c r="A36" s="3" t="s">
        <v>189</v>
      </c>
      <c r="C36" s="1" t="s">
        <v>190</v>
      </c>
      <c r="D36" s="6" t="s">
        <v>6</v>
      </c>
      <c r="E36" s="6" t="s">
        <v>191</v>
      </c>
    </row>
    <row r="37" spans="1:5" ht="60" x14ac:dyDescent="0.25">
      <c r="A37" s="3" t="s">
        <v>192</v>
      </c>
      <c r="C37" s="1" t="s">
        <v>193</v>
      </c>
      <c r="D37" s="6" t="s">
        <v>6</v>
      </c>
      <c r="E37" s="1" t="s">
        <v>194</v>
      </c>
    </row>
    <row r="38" spans="1:5" ht="120" x14ac:dyDescent="0.25">
      <c r="A38" s="3" t="s">
        <v>195</v>
      </c>
      <c r="C38" s="1" t="s">
        <v>197</v>
      </c>
      <c r="D38" s="6" t="s">
        <v>6</v>
      </c>
      <c r="E38" s="6" t="s">
        <v>196</v>
      </c>
    </row>
    <row r="39" spans="1:5" ht="60" x14ac:dyDescent="0.25">
      <c r="A39" s="3" t="s">
        <v>198</v>
      </c>
      <c r="C39" s="1" t="s">
        <v>199</v>
      </c>
      <c r="D39" s="6" t="s">
        <v>6</v>
      </c>
      <c r="E39" s="1" t="s">
        <v>200</v>
      </c>
    </row>
    <row r="40" spans="1:5" ht="45" x14ac:dyDescent="0.25">
      <c r="A40" s="3" t="s">
        <v>201</v>
      </c>
      <c r="C40" s="1" t="s">
        <v>202</v>
      </c>
      <c r="D40" s="6" t="s">
        <v>6</v>
      </c>
      <c r="E40" s="6" t="s">
        <v>203</v>
      </c>
    </row>
    <row r="41" spans="1:5" ht="30" x14ac:dyDescent="0.25">
      <c r="A41" s="3" t="s">
        <v>204</v>
      </c>
      <c r="C41" s="1" t="s">
        <v>205</v>
      </c>
      <c r="D41" s="6" t="s">
        <v>206</v>
      </c>
    </row>
    <row r="42" spans="1:5" ht="90" x14ac:dyDescent="0.25">
      <c r="A42" s="3" t="s">
        <v>207</v>
      </c>
      <c r="C42" s="1" t="s">
        <v>208</v>
      </c>
      <c r="D42" s="6" t="s">
        <v>6</v>
      </c>
      <c r="E42" s="6" t="s">
        <v>209</v>
      </c>
    </row>
    <row r="43" spans="1:5" ht="45" x14ac:dyDescent="0.25">
      <c r="A43" s="3" t="s">
        <v>210</v>
      </c>
      <c r="C43" s="1" t="s">
        <v>211</v>
      </c>
      <c r="D43" s="6" t="s">
        <v>6</v>
      </c>
      <c r="E43" s="6" t="s">
        <v>212</v>
      </c>
    </row>
    <row r="44" spans="1:5" ht="30" x14ac:dyDescent="0.25">
      <c r="A44" s="3" t="s">
        <v>213</v>
      </c>
      <c r="C44" s="1" t="s">
        <v>214</v>
      </c>
      <c r="D44" s="6" t="s">
        <v>6</v>
      </c>
      <c r="E44" s="1" t="s">
        <v>215</v>
      </c>
    </row>
    <row r="45" spans="1:5" ht="90" x14ac:dyDescent="0.25">
      <c r="A45" s="7" t="s">
        <v>216</v>
      </c>
      <c r="B45" s="6" t="s">
        <v>217</v>
      </c>
      <c r="C45" s="6" t="s">
        <v>218</v>
      </c>
      <c r="D45" s="6" t="s">
        <v>6</v>
      </c>
      <c r="E45" s="6" t="s">
        <v>219</v>
      </c>
    </row>
    <row r="46" spans="1:5" ht="60" x14ac:dyDescent="0.25">
      <c r="A46" s="3" t="s">
        <v>220</v>
      </c>
      <c r="C46" s="1" t="s">
        <v>221</v>
      </c>
      <c r="D46" s="6" t="s">
        <v>6</v>
      </c>
      <c r="E46" s="6" t="s">
        <v>222</v>
      </c>
    </row>
    <row r="47" spans="1:5" ht="30" x14ac:dyDescent="0.25">
      <c r="A47" s="3" t="s">
        <v>223</v>
      </c>
      <c r="C47" s="1" t="s">
        <v>224</v>
      </c>
      <c r="D47" s="6" t="s">
        <v>6</v>
      </c>
      <c r="E47" s="6" t="s">
        <v>225</v>
      </c>
    </row>
    <row r="48" spans="1:5" ht="30" x14ac:dyDescent="0.25">
      <c r="A48" s="3" t="s">
        <v>226</v>
      </c>
      <c r="C48" s="1" t="s">
        <v>227</v>
      </c>
      <c r="D48" s="6" t="s">
        <v>6</v>
      </c>
      <c r="E48" s="6" t="s">
        <v>228</v>
      </c>
    </row>
    <row r="49" spans="1:5" ht="30" x14ac:dyDescent="0.25">
      <c r="A49" s="3" t="s">
        <v>229</v>
      </c>
      <c r="C49" s="1" t="s">
        <v>230</v>
      </c>
      <c r="D49" s="6" t="s">
        <v>6</v>
      </c>
      <c r="E49" s="6" t="s">
        <v>231</v>
      </c>
    </row>
  </sheetData>
  <printOptions headings="1"/>
  <pageMargins left="0.45" right="0.45" top="0.75" bottom="0.75" header="0.3" footer="0.3"/>
  <pageSetup scale="76" fitToHeight="2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002F75-ECDD-4D50-BBA7-3F7172FA0260}">
  <dimension ref="A1:D75"/>
  <sheetViews>
    <sheetView topLeftCell="A58" zoomScale="80" zoomScaleNormal="80" workbookViewId="0">
      <selection activeCell="D75" sqref="D75"/>
    </sheetView>
  </sheetViews>
  <sheetFormatPr defaultRowHeight="15" x14ac:dyDescent="0.25"/>
  <cols>
    <col min="1" max="1" width="3.5703125" style="34" customWidth="1"/>
    <col min="2" max="2" width="122.85546875" style="1" customWidth="1"/>
    <col min="3" max="3" width="47.85546875" style="1" customWidth="1"/>
    <col min="4" max="4" width="44.85546875" style="1" customWidth="1"/>
  </cols>
  <sheetData>
    <row r="1" spans="1:4" ht="21" x14ac:dyDescent="0.25">
      <c r="A1" s="4" t="s">
        <v>232</v>
      </c>
      <c r="C1" s="6"/>
    </row>
    <row r="2" spans="1:4" x14ac:dyDescent="0.25">
      <c r="A2" s="32"/>
      <c r="C2" s="6"/>
    </row>
    <row r="3" spans="1:4" s="11" customFormat="1" x14ac:dyDescent="0.25">
      <c r="A3" s="33" t="s">
        <v>0</v>
      </c>
      <c r="B3" s="9" t="s">
        <v>2</v>
      </c>
      <c r="C3" s="10" t="s">
        <v>57</v>
      </c>
      <c r="D3" s="9" t="s">
        <v>3</v>
      </c>
    </row>
    <row r="4" spans="1:4" s="11" customFormat="1" x14ac:dyDescent="0.25">
      <c r="A4" s="31" t="s">
        <v>234</v>
      </c>
      <c r="B4" s="9"/>
      <c r="C4" s="10"/>
      <c r="D4" s="9"/>
    </row>
    <row r="5" spans="1:4" ht="75" x14ac:dyDescent="0.25">
      <c r="A5" s="32" t="s">
        <v>233</v>
      </c>
      <c r="B5" s="1" t="s">
        <v>235</v>
      </c>
      <c r="C5" s="2" t="s">
        <v>258</v>
      </c>
      <c r="D5" s="2" t="s">
        <v>259</v>
      </c>
    </row>
    <row r="6" spans="1:4" ht="30" x14ac:dyDescent="0.25">
      <c r="A6" s="34">
        <v>2</v>
      </c>
      <c r="B6" s="1" t="s">
        <v>241</v>
      </c>
      <c r="C6" s="1" t="s">
        <v>257</v>
      </c>
    </row>
    <row r="7" spans="1:4" ht="30" x14ac:dyDescent="0.25">
      <c r="A7" s="34">
        <v>3</v>
      </c>
      <c r="B7" s="1" t="s">
        <v>242</v>
      </c>
      <c r="C7" s="14" t="s">
        <v>260</v>
      </c>
      <c r="D7" s="2" t="s">
        <v>261</v>
      </c>
    </row>
    <row r="8" spans="1:4" x14ac:dyDescent="0.25">
      <c r="A8" s="34">
        <v>4</v>
      </c>
      <c r="B8" s="1" t="s">
        <v>236</v>
      </c>
      <c r="C8" s="1">
        <v>4</v>
      </c>
      <c r="D8" s="1">
        <v>4</v>
      </c>
    </row>
    <row r="9" spans="1:4" x14ac:dyDescent="0.25">
      <c r="A9" s="34">
        <v>5</v>
      </c>
      <c r="B9" s="1" t="s">
        <v>237</v>
      </c>
      <c r="C9" s="1" t="s">
        <v>262</v>
      </c>
    </row>
    <row r="10" spans="1:4" x14ac:dyDescent="0.25">
      <c r="A10" s="34">
        <v>6</v>
      </c>
      <c r="B10" s="1" t="s">
        <v>238</v>
      </c>
      <c r="C10" s="13" t="s">
        <v>263</v>
      </c>
    </row>
    <row r="11" spans="1:4" x14ac:dyDescent="0.25">
      <c r="A11" s="34">
        <v>7</v>
      </c>
      <c r="B11" s="1" t="s">
        <v>239</v>
      </c>
      <c r="C11" s="1" t="s">
        <v>264</v>
      </c>
    </row>
    <row r="12" spans="1:4" x14ac:dyDescent="0.25">
      <c r="A12" s="34">
        <v>8</v>
      </c>
      <c r="B12" s="1" t="s">
        <v>240</v>
      </c>
      <c r="C12" s="1" t="s">
        <v>264</v>
      </c>
    </row>
    <row r="13" spans="1:4" ht="409.5" customHeight="1" x14ac:dyDescent="0.25">
      <c r="A13" s="34">
        <v>9</v>
      </c>
      <c r="B13" s="1" t="s">
        <v>243</v>
      </c>
      <c r="C13" s="1" t="s">
        <v>265</v>
      </c>
    </row>
    <row r="14" spans="1:4" ht="126.75" customHeight="1" x14ac:dyDescent="0.25">
      <c r="A14" s="34">
        <v>10</v>
      </c>
      <c r="B14" s="1" t="s">
        <v>267</v>
      </c>
      <c r="C14" s="1" t="s">
        <v>266</v>
      </c>
    </row>
    <row r="15" spans="1:4" ht="199.5" customHeight="1" x14ac:dyDescent="0.25">
      <c r="A15" s="34">
        <v>11</v>
      </c>
      <c r="B15" s="1" t="s">
        <v>244</v>
      </c>
      <c r="C15" s="1" t="s">
        <v>278</v>
      </c>
    </row>
    <row r="16" spans="1:4" ht="60" x14ac:dyDescent="0.25">
      <c r="A16" s="34">
        <v>12</v>
      </c>
      <c r="B16" s="1" t="s">
        <v>245</v>
      </c>
      <c r="C16" s="1" t="s">
        <v>248</v>
      </c>
    </row>
    <row r="17" spans="1:4" ht="45" x14ac:dyDescent="0.25">
      <c r="A17" s="34">
        <v>13</v>
      </c>
      <c r="B17" s="1" t="s">
        <v>246</v>
      </c>
      <c r="C17" s="1" t="s">
        <v>279</v>
      </c>
    </row>
    <row r="18" spans="1:4" x14ac:dyDescent="0.25">
      <c r="A18" s="34">
        <v>14</v>
      </c>
      <c r="B18" s="1" t="s">
        <v>247</v>
      </c>
      <c r="C18" s="1" t="s">
        <v>280</v>
      </c>
    </row>
    <row r="19" spans="1:4" ht="30" x14ac:dyDescent="0.25">
      <c r="A19" s="34">
        <v>15</v>
      </c>
      <c r="B19" s="1" t="s">
        <v>249</v>
      </c>
      <c r="C19" s="1" t="s">
        <v>281</v>
      </c>
      <c r="D19" s="1" t="s">
        <v>282</v>
      </c>
    </row>
    <row r="20" spans="1:4" x14ac:dyDescent="0.25">
      <c r="A20" s="35" t="s">
        <v>250</v>
      </c>
    </row>
    <row r="21" spans="1:4" ht="75" x14ac:dyDescent="0.25">
      <c r="A21" s="34">
        <v>16</v>
      </c>
      <c r="B21" s="1" t="s">
        <v>362</v>
      </c>
      <c r="C21" s="1" t="s">
        <v>363</v>
      </c>
    </row>
    <row r="22" spans="1:4" x14ac:dyDescent="0.25">
      <c r="A22" s="34">
        <v>17</v>
      </c>
      <c r="B22" s="1" t="s">
        <v>283</v>
      </c>
      <c r="C22" s="1" t="s">
        <v>344</v>
      </c>
    </row>
    <row r="23" spans="1:4" x14ac:dyDescent="0.25">
      <c r="A23" s="34">
        <v>18</v>
      </c>
      <c r="B23" s="1" t="s">
        <v>367</v>
      </c>
      <c r="C23" s="1" t="s">
        <v>343</v>
      </c>
      <c r="D23" s="1" t="s">
        <v>364</v>
      </c>
    </row>
    <row r="24" spans="1:4" ht="30" x14ac:dyDescent="0.25">
      <c r="A24" s="34">
        <v>19</v>
      </c>
      <c r="B24" s="1" t="s">
        <v>284</v>
      </c>
      <c r="C24" s="1" t="s">
        <v>365</v>
      </c>
    </row>
    <row r="25" spans="1:4" ht="30" x14ac:dyDescent="0.25">
      <c r="A25" s="34">
        <v>20</v>
      </c>
      <c r="B25" s="1" t="s">
        <v>285</v>
      </c>
      <c r="C25" s="1" t="s">
        <v>366</v>
      </c>
    </row>
    <row r="26" spans="1:4" ht="30" x14ac:dyDescent="0.25">
      <c r="A26" s="34">
        <v>21</v>
      </c>
      <c r="B26" s="1" t="s">
        <v>368</v>
      </c>
      <c r="C26" s="1" t="s">
        <v>369</v>
      </c>
    </row>
    <row r="27" spans="1:4" ht="30" x14ac:dyDescent="0.25">
      <c r="A27" s="34">
        <v>22</v>
      </c>
      <c r="B27" s="1" t="s">
        <v>372</v>
      </c>
      <c r="C27" s="1" t="s">
        <v>370</v>
      </c>
    </row>
    <row r="28" spans="1:4" x14ac:dyDescent="0.25">
      <c r="A28" s="34">
        <v>23</v>
      </c>
      <c r="B28" s="1" t="s">
        <v>286</v>
      </c>
      <c r="C28" s="1" t="s">
        <v>371</v>
      </c>
    </row>
    <row r="29" spans="1:4" ht="30" x14ac:dyDescent="0.25">
      <c r="A29" s="34">
        <v>24</v>
      </c>
      <c r="B29" s="1" t="s">
        <v>373</v>
      </c>
      <c r="C29" s="1" t="s">
        <v>374</v>
      </c>
    </row>
    <row r="30" spans="1:4" x14ac:dyDescent="0.25">
      <c r="A30" s="34">
        <v>25</v>
      </c>
      <c r="B30" s="1" t="s">
        <v>377</v>
      </c>
      <c r="C30" s="1" t="s">
        <v>375</v>
      </c>
    </row>
    <row r="31" spans="1:4" ht="30" x14ac:dyDescent="0.25">
      <c r="A31" s="34">
        <v>26</v>
      </c>
      <c r="B31" s="1" t="s">
        <v>378</v>
      </c>
      <c r="C31" s="1" t="s">
        <v>376</v>
      </c>
    </row>
    <row r="32" spans="1:4" ht="75" x14ac:dyDescent="0.25">
      <c r="A32" s="34">
        <v>27</v>
      </c>
      <c r="B32" s="30" t="s">
        <v>287</v>
      </c>
      <c r="C32" s="1" t="s">
        <v>379</v>
      </c>
    </row>
    <row r="33" spans="1:3" ht="30" x14ac:dyDescent="0.25">
      <c r="A33" s="34">
        <v>28</v>
      </c>
      <c r="B33" s="1" t="s">
        <v>413</v>
      </c>
      <c r="C33" s="1" t="s">
        <v>380</v>
      </c>
    </row>
    <row r="34" spans="1:3" x14ac:dyDescent="0.25">
      <c r="A34" s="34">
        <v>29</v>
      </c>
      <c r="B34" s="1" t="s">
        <v>414</v>
      </c>
      <c r="C34" s="1" t="s">
        <v>344</v>
      </c>
    </row>
    <row r="35" spans="1:3" x14ac:dyDescent="0.25">
      <c r="A35" s="34">
        <v>30</v>
      </c>
      <c r="B35" s="1" t="s">
        <v>288</v>
      </c>
      <c r="C35" s="1" t="s">
        <v>344</v>
      </c>
    </row>
    <row r="36" spans="1:3" x14ac:dyDescent="0.25">
      <c r="A36" s="34">
        <v>31</v>
      </c>
      <c r="B36" s="1" t="s">
        <v>415</v>
      </c>
      <c r="C36" s="1" t="s">
        <v>344</v>
      </c>
    </row>
    <row r="37" spans="1:3" x14ac:dyDescent="0.25">
      <c r="A37" s="34">
        <v>32</v>
      </c>
      <c r="B37" s="1" t="s">
        <v>416</v>
      </c>
      <c r="C37" s="1" t="s">
        <v>344</v>
      </c>
    </row>
    <row r="38" spans="1:3" x14ac:dyDescent="0.25">
      <c r="A38" s="34">
        <v>33</v>
      </c>
      <c r="B38" s="1" t="s">
        <v>289</v>
      </c>
      <c r="C38" s="1" t="s">
        <v>344</v>
      </c>
    </row>
    <row r="39" spans="1:3" x14ac:dyDescent="0.25">
      <c r="A39" s="34">
        <v>34</v>
      </c>
      <c r="B39" s="1" t="s">
        <v>290</v>
      </c>
      <c r="C39" s="1" t="s">
        <v>344</v>
      </c>
    </row>
    <row r="40" spans="1:3" x14ac:dyDescent="0.25">
      <c r="A40" s="35" t="s">
        <v>291</v>
      </c>
    </row>
    <row r="41" spans="1:3" ht="45" x14ac:dyDescent="0.25">
      <c r="A41" s="34">
        <v>35</v>
      </c>
      <c r="B41" s="1" t="s">
        <v>417</v>
      </c>
      <c r="C41" s="1" t="s">
        <v>381</v>
      </c>
    </row>
    <row r="42" spans="1:3" ht="30" x14ac:dyDescent="0.25">
      <c r="A42" s="34">
        <v>36</v>
      </c>
      <c r="B42" s="1" t="s">
        <v>418</v>
      </c>
      <c r="C42" s="1" t="s">
        <v>382</v>
      </c>
    </row>
    <row r="43" spans="1:3" ht="45" x14ac:dyDescent="0.25">
      <c r="A43" s="34">
        <v>37</v>
      </c>
      <c r="B43" s="1" t="s">
        <v>396</v>
      </c>
      <c r="C43" s="1" t="s">
        <v>409</v>
      </c>
    </row>
    <row r="44" spans="1:3" ht="30" x14ac:dyDescent="0.25">
      <c r="A44" s="34">
        <v>38</v>
      </c>
      <c r="B44" s="1" t="s">
        <v>292</v>
      </c>
      <c r="C44" s="1" t="s">
        <v>403</v>
      </c>
    </row>
    <row r="45" spans="1:3" x14ac:dyDescent="0.25">
      <c r="A45" s="34">
        <v>39</v>
      </c>
      <c r="B45" s="1" t="s">
        <v>293</v>
      </c>
      <c r="C45" s="1" t="s">
        <v>344</v>
      </c>
    </row>
    <row r="46" spans="1:3" ht="30" x14ac:dyDescent="0.25">
      <c r="A46" s="34">
        <v>40</v>
      </c>
      <c r="B46" s="1" t="s">
        <v>419</v>
      </c>
      <c r="C46" s="1" t="s">
        <v>404</v>
      </c>
    </row>
    <row r="47" spans="1:3" x14ac:dyDescent="0.25">
      <c r="A47" s="34">
        <v>41</v>
      </c>
      <c r="B47" s="1" t="s">
        <v>294</v>
      </c>
      <c r="C47" s="1" t="s">
        <v>405</v>
      </c>
    </row>
    <row r="48" spans="1:3" ht="30" x14ac:dyDescent="0.25">
      <c r="A48" s="34">
        <v>42</v>
      </c>
      <c r="B48" s="1" t="s">
        <v>420</v>
      </c>
      <c r="C48" s="1" t="s">
        <v>406</v>
      </c>
    </row>
    <row r="49" spans="1:4" ht="30" x14ac:dyDescent="0.25">
      <c r="A49" s="34">
        <v>43</v>
      </c>
      <c r="B49" s="1" t="s">
        <v>421</v>
      </c>
      <c r="C49" s="1" t="s">
        <v>407</v>
      </c>
    </row>
    <row r="50" spans="1:4" x14ac:dyDescent="0.25">
      <c r="A50" s="34">
        <v>44</v>
      </c>
      <c r="B50" s="1" t="s">
        <v>295</v>
      </c>
      <c r="C50" s="1" t="s">
        <v>408</v>
      </c>
    </row>
    <row r="51" spans="1:4" x14ac:dyDescent="0.25">
      <c r="A51" s="34">
        <v>45</v>
      </c>
      <c r="B51" s="1" t="s">
        <v>422</v>
      </c>
      <c r="C51" s="1" t="s">
        <v>344</v>
      </c>
    </row>
    <row r="52" spans="1:4" ht="30" x14ac:dyDescent="0.25">
      <c r="A52" s="34">
        <v>46</v>
      </c>
      <c r="B52" s="1" t="s">
        <v>423</v>
      </c>
      <c r="C52" s="1" t="s">
        <v>424</v>
      </c>
    </row>
    <row r="53" spans="1:4" ht="30" x14ac:dyDescent="0.25">
      <c r="A53" s="34">
        <v>47</v>
      </c>
      <c r="B53" s="1" t="s">
        <v>296</v>
      </c>
      <c r="C53" s="1" t="s">
        <v>425</v>
      </c>
    </row>
    <row r="54" spans="1:4" x14ac:dyDescent="0.25">
      <c r="A54" s="34">
        <v>48</v>
      </c>
      <c r="B54" s="1" t="s">
        <v>297</v>
      </c>
      <c r="C54" s="1" t="s">
        <v>426</v>
      </c>
    </row>
    <row r="55" spans="1:4" x14ac:dyDescent="0.25">
      <c r="A55" s="34">
        <v>49</v>
      </c>
      <c r="B55" s="1" t="s">
        <v>428</v>
      </c>
      <c r="C55" s="1" t="s">
        <v>427</v>
      </c>
    </row>
    <row r="56" spans="1:4" x14ac:dyDescent="0.25">
      <c r="A56" s="35" t="s">
        <v>298</v>
      </c>
    </row>
    <row r="57" spans="1:4" ht="30" x14ac:dyDescent="0.25">
      <c r="A57" s="34">
        <v>50</v>
      </c>
      <c r="B57" s="1" t="s">
        <v>429</v>
      </c>
      <c r="C57" s="1" t="s">
        <v>430</v>
      </c>
      <c r="D57" s="1" t="s">
        <v>431</v>
      </c>
    </row>
    <row r="58" spans="1:4" x14ac:dyDescent="0.25">
      <c r="A58" s="34">
        <v>51</v>
      </c>
      <c r="B58" s="1" t="s">
        <v>299</v>
      </c>
      <c r="C58" s="1" t="s">
        <v>432</v>
      </c>
    </row>
    <row r="59" spans="1:4" x14ac:dyDescent="0.25">
      <c r="A59" s="34">
        <v>52</v>
      </c>
      <c r="B59" s="1" t="s">
        <v>300</v>
      </c>
      <c r="C59" s="1" t="s">
        <v>432</v>
      </c>
    </row>
    <row r="60" spans="1:4" ht="30" x14ac:dyDescent="0.25">
      <c r="A60" s="34">
        <v>53</v>
      </c>
      <c r="B60" s="1" t="s">
        <v>301</v>
      </c>
      <c r="C60" s="1" t="s">
        <v>433</v>
      </c>
    </row>
    <row r="61" spans="1:4" ht="30" x14ac:dyDescent="0.25">
      <c r="A61" s="34">
        <v>54</v>
      </c>
      <c r="B61" s="1" t="s">
        <v>302</v>
      </c>
      <c r="C61" s="1" t="s">
        <v>434</v>
      </c>
    </row>
    <row r="62" spans="1:4" ht="45" x14ac:dyDescent="0.25">
      <c r="A62" s="34">
        <v>55</v>
      </c>
      <c r="B62" s="1" t="s">
        <v>435</v>
      </c>
      <c r="C62" s="1" t="s">
        <v>436</v>
      </c>
    </row>
    <row r="63" spans="1:4" x14ac:dyDescent="0.25">
      <c r="A63" s="34">
        <v>56</v>
      </c>
      <c r="B63" s="1" t="s">
        <v>307</v>
      </c>
      <c r="C63" s="1" t="s">
        <v>437</v>
      </c>
    </row>
    <row r="64" spans="1:4" x14ac:dyDescent="0.25">
      <c r="A64" s="34">
        <v>57</v>
      </c>
      <c r="B64" s="1" t="s">
        <v>308</v>
      </c>
      <c r="C64" s="1" t="s">
        <v>437</v>
      </c>
    </row>
    <row r="65" spans="1:4" x14ac:dyDescent="0.25">
      <c r="A65" s="34">
        <v>58</v>
      </c>
      <c r="B65" s="1" t="s">
        <v>309</v>
      </c>
      <c r="C65" s="1" t="s">
        <v>438</v>
      </c>
    </row>
    <row r="66" spans="1:4" x14ac:dyDescent="0.25">
      <c r="A66" s="35" t="s">
        <v>303</v>
      </c>
    </row>
    <row r="67" spans="1:4" ht="60" x14ac:dyDescent="0.25">
      <c r="A67" s="34">
        <v>59</v>
      </c>
      <c r="B67" s="1" t="s">
        <v>439</v>
      </c>
      <c r="C67" s="1" t="s">
        <v>440</v>
      </c>
    </row>
    <row r="68" spans="1:4" x14ac:dyDescent="0.25">
      <c r="A68" s="34">
        <v>60</v>
      </c>
      <c r="B68" s="1" t="s">
        <v>304</v>
      </c>
      <c r="C68" s="1" t="s">
        <v>344</v>
      </c>
    </row>
    <row r="69" spans="1:4" ht="45" x14ac:dyDescent="0.25">
      <c r="A69" s="34">
        <v>61</v>
      </c>
      <c r="B69" s="1" t="s">
        <v>305</v>
      </c>
      <c r="C69" s="1" t="s">
        <v>441</v>
      </c>
    </row>
    <row r="70" spans="1:4" x14ac:dyDescent="0.25">
      <c r="A70" s="34">
        <v>62</v>
      </c>
      <c r="B70" s="1" t="s">
        <v>306</v>
      </c>
      <c r="C70" s="1" t="s">
        <v>438</v>
      </c>
    </row>
    <row r="71" spans="1:4" x14ac:dyDescent="0.25">
      <c r="A71" s="34">
        <v>63</v>
      </c>
      <c r="B71" s="1" t="s">
        <v>310</v>
      </c>
      <c r="C71" s="1" t="s">
        <v>442</v>
      </c>
    </row>
    <row r="72" spans="1:4" x14ac:dyDescent="0.25">
      <c r="A72" s="34">
        <v>64</v>
      </c>
      <c r="B72" s="1" t="s">
        <v>311</v>
      </c>
      <c r="C72" s="1" t="s">
        <v>443</v>
      </c>
    </row>
    <row r="73" spans="1:4" x14ac:dyDescent="0.25">
      <c r="A73" s="34">
        <v>65</v>
      </c>
      <c r="B73" s="1" t="s">
        <v>312</v>
      </c>
      <c r="C73" s="1" t="s">
        <v>437</v>
      </c>
      <c r="D73" s="1" t="s">
        <v>444</v>
      </c>
    </row>
    <row r="74" spans="1:4" x14ac:dyDescent="0.25">
      <c r="A74" s="34">
        <v>66</v>
      </c>
      <c r="B74" s="1" t="s">
        <v>313</v>
      </c>
      <c r="C74" s="1" t="s">
        <v>445</v>
      </c>
    </row>
    <row r="75" spans="1:4" x14ac:dyDescent="0.25">
      <c r="A75" s="34">
        <v>67</v>
      </c>
      <c r="B75" s="1" t="s">
        <v>314</v>
      </c>
      <c r="C75" s="1" t="s">
        <v>446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3A9B71-757B-49FD-AF5F-14A1EEFE96AD}">
  <dimension ref="A1:D13"/>
  <sheetViews>
    <sheetView workbookViewId="0">
      <selection activeCell="C10" sqref="C10"/>
    </sheetView>
  </sheetViews>
  <sheetFormatPr defaultRowHeight="15" x14ac:dyDescent="0.25"/>
  <cols>
    <col min="1" max="1" width="3" customWidth="1"/>
    <col min="2" max="2" width="78.85546875" style="30" customWidth="1"/>
    <col min="3" max="3" width="52.85546875" style="30" customWidth="1"/>
    <col min="4" max="4" width="22.7109375" customWidth="1"/>
  </cols>
  <sheetData>
    <row r="1" spans="1:4" ht="21" x14ac:dyDescent="0.25">
      <c r="A1" s="4" t="s">
        <v>329</v>
      </c>
      <c r="B1" s="1"/>
      <c r="C1" s="6"/>
      <c r="D1" s="1"/>
    </row>
    <row r="2" spans="1:4" x14ac:dyDescent="0.25">
      <c r="A2" s="32"/>
      <c r="B2" s="1"/>
      <c r="C2" s="6"/>
      <c r="D2" s="1"/>
    </row>
    <row r="3" spans="1:4" x14ac:dyDescent="0.25">
      <c r="A3" s="33" t="s">
        <v>0</v>
      </c>
      <c r="B3" s="9" t="s">
        <v>2</v>
      </c>
      <c r="C3" s="10" t="s">
        <v>57</v>
      </c>
      <c r="D3" s="9" t="s">
        <v>3</v>
      </c>
    </row>
    <row r="4" spans="1:4" s="12" customFormat="1" x14ac:dyDescent="0.25">
      <c r="A4" s="34">
        <v>1</v>
      </c>
      <c r="B4" s="1" t="s">
        <v>315</v>
      </c>
      <c r="C4" s="1" t="s">
        <v>322</v>
      </c>
    </row>
    <row r="5" spans="1:4" s="12" customFormat="1" x14ac:dyDescent="0.25">
      <c r="A5" s="34">
        <v>2</v>
      </c>
      <c r="B5" s="1" t="s">
        <v>316</v>
      </c>
      <c r="C5" s="1" t="s">
        <v>323</v>
      </c>
    </row>
    <row r="6" spans="1:4" s="12" customFormat="1" ht="30" x14ac:dyDescent="0.25">
      <c r="A6" s="34">
        <v>3</v>
      </c>
      <c r="B6" s="1" t="s">
        <v>317</v>
      </c>
      <c r="C6" s="1" t="s">
        <v>325</v>
      </c>
    </row>
    <row r="7" spans="1:4" s="12" customFormat="1" ht="30" x14ac:dyDescent="0.25">
      <c r="A7" s="34">
        <v>4</v>
      </c>
      <c r="B7" s="1" t="s">
        <v>321</v>
      </c>
      <c r="C7" s="1" t="s">
        <v>324</v>
      </c>
    </row>
    <row r="8" spans="1:4" s="12" customFormat="1" ht="30" x14ac:dyDescent="0.25">
      <c r="A8" s="34">
        <v>5</v>
      </c>
      <c r="B8" s="1" t="s">
        <v>318</v>
      </c>
      <c r="C8" s="1" t="s">
        <v>326</v>
      </c>
    </row>
    <row r="9" spans="1:4" s="12" customFormat="1" x14ac:dyDescent="0.25">
      <c r="A9" s="34">
        <v>6</v>
      </c>
      <c r="B9" s="1" t="s">
        <v>319</v>
      </c>
      <c r="C9" s="1" t="s">
        <v>327</v>
      </c>
    </row>
    <row r="10" spans="1:4" s="12" customFormat="1" ht="60" x14ac:dyDescent="0.25">
      <c r="A10" s="34">
        <v>7</v>
      </c>
      <c r="B10" s="1" t="s">
        <v>320</v>
      </c>
      <c r="C10" s="1" t="s">
        <v>328</v>
      </c>
    </row>
    <row r="11" spans="1:4" s="12" customFormat="1" x14ac:dyDescent="0.25">
      <c r="B11" s="1"/>
      <c r="C11" s="1"/>
    </row>
    <row r="12" spans="1:4" s="12" customFormat="1" x14ac:dyDescent="0.25">
      <c r="B12" s="1"/>
      <c r="C12" s="1"/>
    </row>
    <row r="13" spans="1:4" s="12" customFormat="1" x14ac:dyDescent="0.25">
      <c r="B13" s="1"/>
      <c r="C13" s="1"/>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105F4B-6A71-4A6E-8934-3253537329B1}">
  <dimension ref="A1:G4"/>
  <sheetViews>
    <sheetView workbookViewId="0">
      <selection activeCell="D7" sqref="D7"/>
    </sheetView>
  </sheetViews>
  <sheetFormatPr defaultRowHeight="15" x14ac:dyDescent="0.25"/>
  <cols>
    <col min="1" max="1" width="19.7109375" bestFit="1" customWidth="1"/>
    <col min="2" max="3" width="7.7109375" customWidth="1"/>
    <col min="4" max="4" width="9.7109375" style="11" customWidth="1"/>
    <col min="5" max="6" width="8.7109375" customWidth="1"/>
    <col min="7" max="7" width="9.7109375" style="11" customWidth="1"/>
  </cols>
  <sheetData>
    <row r="1" spans="1:7" ht="45" x14ac:dyDescent="0.25">
      <c r="A1" t="s">
        <v>271</v>
      </c>
      <c r="B1" s="28" t="s">
        <v>273</v>
      </c>
      <c r="C1" s="28" t="s">
        <v>274</v>
      </c>
      <c r="D1" s="29" t="s">
        <v>275</v>
      </c>
      <c r="E1" s="28" t="s">
        <v>277</v>
      </c>
      <c r="F1" s="28" t="s">
        <v>276</v>
      </c>
      <c r="G1" s="29" t="s">
        <v>272</v>
      </c>
    </row>
    <row r="2" spans="1:7" x14ac:dyDescent="0.25">
      <c r="A2" s="27" t="s">
        <v>268</v>
      </c>
      <c r="B2" s="15">
        <v>3</v>
      </c>
      <c r="C2" s="16">
        <v>4</v>
      </c>
      <c r="D2" s="17">
        <f>SUM(B2:C2)</f>
        <v>7</v>
      </c>
      <c r="E2" s="16">
        <v>6</v>
      </c>
      <c r="F2" s="16">
        <v>1</v>
      </c>
      <c r="G2" s="18">
        <f>SUM(E2:F2)</f>
        <v>7</v>
      </c>
    </row>
    <row r="3" spans="1:7" x14ac:dyDescent="0.25">
      <c r="A3" s="27" t="s">
        <v>269</v>
      </c>
      <c r="B3" s="19">
        <v>2</v>
      </c>
      <c r="C3" s="20">
        <v>6</v>
      </c>
      <c r="D3" s="21">
        <f t="shared" ref="D3:D4" si="0">SUM(B3:C3)</f>
        <v>8</v>
      </c>
      <c r="E3" s="20">
        <v>2</v>
      </c>
      <c r="F3" s="20">
        <v>6</v>
      </c>
      <c r="G3" s="22">
        <f t="shared" ref="G3:G4" si="1">SUM(E3:F3)</f>
        <v>8</v>
      </c>
    </row>
    <row r="4" spans="1:7" x14ac:dyDescent="0.25">
      <c r="A4" s="27" t="s">
        <v>270</v>
      </c>
      <c r="B4" s="23">
        <v>3</v>
      </c>
      <c r="C4" s="24">
        <v>2</v>
      </c>
      <c r="D4" s="25">
        <f t="shared" si="0"/>
        <v>5</v>
      </c>
      <c r="E4" s="24">
        <v>0</v>
      </c>
      <c r="F4" s="24">
        <v>5</v>
      </c>
      <c r="G4" s="26">
        <f t="shared" si="1"/>
        <v>5</v>
      </c>
    </row>
  </sheetData>
  <pageMargins left="0.7" right="0.7" top="0.75" bottom="0.75" header="0.3" footer="0.3"/>
  <pageSetup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11AB6D-BC3B-4151-932C-F3E18D2AAE6A}">
  <dimension ref="A1:C24"/>
  <sheetViews>
    <sheetView topLeftCell="A8" workbookViewId="0">
      <selection activeCell="B11" sqref="B11"/>
    </sheetView>
  </sheetViews>
  <sheetFormatPr defaultRowHeight="15" x14ac:dyDescent="0.25"/>
  <cols>
    <col min="1" max="1" width="55" bestFit="1" customWidth="1"/>
  </cols>
  <sheetData>
    <row r="1" spans="1:3" x14ac:dyDescent="0.25">
      <c r="A1" s="11" t="s">
        <v>383</v>
      </c>
    </row>
    <row r="3" spans="1:3" x14ac:dyDescent="0.25">
      <c r="A3" s="11" t="s">
        <v>395</v>
      </c>
    </row>
    <row r="4" spans="1:3" ht="45" x14ac:dyDescent="0.25">
      <c r="A4" s="30" t="s">
        <v>396</v>
      </c>
    </row>
    <row r="5" spans="1:3" x14ac:dyDescent="0.25">
      <c r="A5" s="30"/>
    </row>
    <row r="6" spans="1:3" x14ac:dyDescent="0.25">
      <c r="A6" s="36" t="s">
        <v>410</v>
      </c>
    </row>
    <row r="7" spans="1:3" x14ac:dyDescent="0.25">
      <c r="A7" s="30" t="s">
        <v>411</v>
      </c>
    </row>
    <row r="9" spans="1:3" x14ac:dyDescent="0.25">
      <c r="A9" t="s">
        <v>397</v>
      </c>
      <c r="B9">
        <v>6.31</v>
      </c>
      <c r="C9" t="s">
        <v>384</v>
      </c>
    </row>
    <row r="10" spans="1:3" x14ac:dyDescent="0.25">
      <c r="A10" t="s">
        <v>385</v>
      </c>
      <c r="B10">
        <v>2400</v>
      </c>
      <c r="C10" t="s">
        <v>386</v>
      </c>
    </row>
    <row r="11" spans="1:3" x14ac:dyDescent="0.25">
      <c r="A11" t="s">
        <v>387</v>
      </c>
      <c r="B11">
        <v>3.1</v>
      </c>
      <c r="C11" t="s">
        <v>388</v>
      </c>
    </row>
    <row r="12" spans="1:3" x14ac:dyDescent="0.25">
      <c r="A12" t="s">
        <v>398</v>
      </c>
      <c r="B12">
        <f>20*B11</f>
        <v>62</v>
      </c>
      <c r="C12" t="s">
        <v>345</v>
      </c>
    </row>
    <row r="14" spans="1:3" x14ac:dyDescent="0.25">
      <c r="A14" t="s">
        <v>389</v>
      </c>
      <c r="B14">
        <v>1400</v>
      </c>
      <c r="C14" t="s">
        <v>386</v>
      </c>
    </row>
    <row r="15" spans="1:3" x14ac:dyDescent="0.25">
      <c r="A15" t="s">
        <v>390</v>
      </c>
      <c r="B15">
        <v>0.9</v>
      </c>
      <c r="C15" t="s">
        <v>388</v>
      </c>
    </row>
    <row r="16" spans="1:3" x14ac:dyDescent="0.25">
      <c r="A16" t="s">
        <v>391</v>
      </c>
      <c r="B16">
        <v>3</v>
      </c>
      <c r="C16" t="s">
        <v>392</v>
      </c>
    </row>
    <row r="17" spans="1:3" x14ac:dyDescent="0.25">
      <c r="A17" t="s">
        <v>412</v>
      </c>
      <c r="B17">
        <f>B16*B15</f>
        <v>2.7</v>
      </c>
      <c r="C17" t="s">
        <v>345</v>
      </c>
    </row>
    <row r="19" spans="1:3" x14ac:dyDescent="0.25">
      <c r="A19" t="s">
        <v>399</v>
      </c>
      <c r="B19">
        <v>10</v>
      </c>
      <c r="C19" t="s">
        <v>393</v>
      </c>
    </row>
    <row r="20" spans="1:3" x14ac:dyDescent="0.25">
      <c r="A20" t="s">
        <v>400</v>
      </c>
      <c r="B20">
        <f>(B19*B17)+B12</f>
        <v>89</v>
      </c>
      <c r="C20" t="s">
        <v>345</v>
      </c>
    </row>
    <row r="22" spans="1:3" x14ac:dyDescent="0.25">
      <c r="A22" t="s">
        <v>394</v>
      </c>
      <c r="B22">
        <v>74.8</v>
      </c>
      <c r="C22" t="s">
        <v>345</v>
      </c>
    </row>
    <row r="23" spans="1:3" x14ac:dyDescent="0.25">
      <c r="A23" t="s">
        <v>401</v>
      </c>
      <c r="B23">
        <v>40</v>
      </c>
      <c r="C23" t="s">
        <v>345</v>
      </c>
    </row>
    <row r="24" spans="1:3" x14ac:dyDescent="0.25">
      <c r="A24" t="s">
        <v>402</v>
      </c>
      <c r="B24">
        <f>B23+B22</f>
        <v>114.8</v>
      </c>
      <c r="C24" t="s">
        <v>345</v>
      </c>
    </row>
  </sheetData>
  <pageMargins left="0.7" right="0.7" top="0.75" bottom="0.75" header="0.3" footer="0.3"/>
  <pageSetup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17D0DD-22CD-4A5A-BBB2-8F96A02146BE}">
  <dimension ref="A1:C14"/>
  <sheetViews>
    <sheetView workbookViewId="0">
      <selection activeCell="D15" sqref="D15"/>
    </sheetView>
  </sheetViews>
  <sheetFormatPr defaultRowHeight="15" x14ac:dyDescent="0.25"/>
  <cols>
    <col min="1" max="1" width="30" customWidth="1"/>
    <col min="2" max="2" width="22.5703125" bestFit="1" customWidth="1"/>
    <col min="3" max="3" width="33.42578125" bestFit="1" customWidth="1"/>
  </cols>
  <sheetData>
    <row r="1" spans="1:3" ht="21" x14ac:dyDescent="0.25">
      <c r="A1" s="4" t="s">
        <v>330</v>
      </c>
      <c r="B1" s="1"/>
      <c r="C1" s="6"/>
    </row>
    <row r="2" spans="1:3" x14ac:dyDescent="0.25">
      <c r="A2" s="32"/>
      <c r="B2" s="1"/>
      <c r="C2" s="6"/>
    </row>
    <row r="3" spans="1:3" x14ac:dyDescent="0.25">
      <c r="A3" s="9" t="s">
        <v>2</v>
      </c>
      <c r="B3" s="10" t="s">
        <v>57</v>
      </c>
      <c r="C3" s="9" t="s">
        <v>3</v>
      </c>
    </row>
    <row r="4" spans="1:3" x14ac:dyDescent="0.25">
      <c r="A4" t="s">
        <v>331</v>
      </c>
      <c r="B4" t="s">
        <v>343</v>
      </c>
      <c r="C4" t="s">
        <v>342</v>
      </c>
    </row>
    <row r="5" spans="1:3" x14ac:dyDescent="0.25">
      <c r="A5" t="s">
        <v>332</v>
      </c>
      <c r="B5" t="s">
        <v>343</v>
      </c>
      <c r="C5" t="s">
        <v>342</v>
      </c>
    </row>
    <row r="6" spans="1:3" x14ac:dyDescent="0.25">
      <c r="A6" t="s">
        <v>333</v>
      </c>
      <c r="B6" t="s">
        <v>343</v>
      </c>
      <c r="C6" t="s">
        <v>342</v>
      </c>
    </row>
    <row r="7" spans="1:3" x14ac:dyDescent="0.25">
      <c r="A7" t="s">
        <v>334</v>
      </c>
      <c r="B7" t="s">
        <v>343</v>
      </c>
      <c r="C7" t="s">
        <v>342</v>
      </c>
    </row>
    <row r="8" spans="1:3" x14ac:dyDescent="0.25">
      <c r="A8" t="s">
        <v>335</v>
      </c>
      <c r="B8" t="s">
        <v>343</v>
      </c>
      <c r="C8" t="s">
        <v>342</v>
      </c>
    </row>
    <row r="9" spans="1:3" x14ac:dyDescent="0.25">
      <c r="A9" t="s">
        <v>336</v>
      </c>
      <c r="B9" t="s">
        <v>343</v>
      </c>
      <c r="C9" t="s">
        <v>342</v>
      </c>
    </row>
    <row r="10" spans="1:3" x14ac:dyDescent="0.25">
      <c r="A10" t="s">
        <v>337</v>
      </c>
      <c r="B10" t="s">
        <v>343</v>
      </c>
      <c r="C10" t="s">
        <v>342</v>
      </c>
    </row>
    <row r="11" spans="1:3" x14ac:dyDescent="0.25">
      <c r="A11" t="s">
        <v>338</v>
      </c>
      <c r="B11" t="s">
        <v>343</v>
      </c>
      <c r="C11" t="s">
        <v>342</v>
      </c>
    </row>
    <row r="12" spans="1:3" x14ac:dyDescent="0.25">
      <c r="A12" t="s">
        <v>339</v>
      </c>
      <c r="B12" t="s">
        <v>343</v>
      </c>
      <c r="C12" t="s">
        <v>342</v>
      </c>
    </row>
    <row r="13" spans="1:3" x14ac:dyDescent="0.25">
      <c r="A13" t="s">
        <v>340</v>
      </c>
      <c r="B13" t="s">
        <v>343</v>
      </c>
      <c r="C13" t="s">
        <v>342</v>
      </c>
    </row>
    <row r="14" spans="1:3" x14ac:dyDescent="0.25">
      <c r="A14" t="s">
        <v>341</v>
      </c>
      <c r="B14" t="s">
        <v>343</v>
      </c>
      <c r="C14" t="s">
        <v>342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vt:i4>
      </vt:variant>
    </vt:vector>
  </HeadingPairs>
  <TitlesOfParts>
    <vt:vector size="9" baseType="lpstr">
      <vt:lpstr>USCG Requirements</vt:lpstr>
      <vt:lpstr>BDA Requirements</vt:lpstr>
      <vt:lpstr>Bermuda 1-2 NOR</vt:lpstr>
      <vt:lpstr>Bermuda 1-2 App A</vt:lpstr>
      <vt:lpstr>Bermuda 1-2 App B</vt:lpstr>
      <vt:lpstr>Distress Signal Inventory</vt:lpstr>
      <vt:lpstr>Fuel</vt:lpstr>
      <vt:lpstr>Bermuda 1-2 Training</vt:lpstr>
      <vt:lpstr>'Bermuda 1-2 NOR'!Print_Area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Jonathan Green</dc:creator>
  <cp:lastModifiedBy>3432judc</cp:lastModifiedBy>
  <cp:lastPrinted>2018-10-26T01:44:11Z</cp:lastPrinted>
  <dcterms:created xsi:type="dcterms:W3CDTF">2016-03-31T20:23:03Z</dcterms:created>
  <dcterms:modified xsi:type="dcterms:W3CDTF">2018-11-03T19:01:16Z</dcterms:modified>
</cp:coreProperties>
</file>